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435" windowHeight="10485"/>
  </bookViews>
  <sheets>
    <sheet name="Для розрахунку" sheetId="1" r:id="rId1"/>
    <sheet name="ГОТОВИЙ ЗВІТ" sheetId="2" r:id="rId2"/>
  </sheets>
  <definedNames>
    <definedName name="_xlnm.Print_Area" localSheetId="1">'ГОТОВИЙ ЗВІТ'!$A$1:$BR$101</definedName>
    <definedName name="_xlnm.Print_Area" localSheetId="0">'Для розрахунку'!$A$1:$BR$101</definedName>
  </definedNames>
  <calcPr calcId="145621"/>
</workbook>
</file>

<file path=xl/calcChain.xml><?xml version="1.0" encoding="utf-8"?>
<calcChain xmlns="http://schemas.openxmlformats.org/spreadsheetml/2006/main">
  <c r="BF74" i="2" l="1"/>
  <c r="BF75" i="2"/>
  <c r="BF76" i="2"/>
  <c r="BF77" i="2"/>
  <c r="AR74" i="2"/>
  <c r="AR75" i="2"/>
  <c r="AR76" i="2"/>
  <c r="AR77" i="2"/>
  <c r="AR73" i="2"/>
  <c r="BF72" i="2"/>
  <c r="AR72" i="2"/>
  <c r="AQ68" i="2"/>
  <c r="BE68" i="2"/>
  <c r="BF60" i="2"/>
  <c r="BF61" i="2"/>
  <c r="AR60" i="2"/>
  <c r="AR61" i="2"/>
  <c r="BE79" i="1"/>
  <c r="AQ79" i="1"/>
  <c r="BE53" i="2"/>
  <c r="BE54" i="2"/>
  <c r="AQ53" i="2"/>
  <c r="AQ54" i="2"/>
  <c r="AQ55" i="2"/>
  <c r="BF38" i="2"/>
  <c r="BF39" i="2"/>
  <c r="BF40" i="2"/>
  <c r="BF41" i="2"/>
  <c r="BF42" i="2"/>
  <c r="AR42" i="2"/>
  <c r="AR38" i="2"/>
  <c r="AR39" i="2"/>
  <c r="AR40" i="2"/>
  <c r="AR41" i="2"/>
  <c r="BF35" i="2"/>
  <c r="BF36" i="2"/>
  <c r="BF37" i="2"/>
  <c r="AR35" i="2"/>
  <c r="AR36" i="2"/>
  <c r="AR37" i="2"/>
  <c r="BE44" i="1"/>
  <c r="AQ44" i="1"/>
  <c r="AQ83" i="1"/>
  <c r="BE20" i="2"/>
  <c r="BE21" i="2"/>
  <c r="BE22" i="2"/>
  <c r="BE23" i="2"/>
  <c r="BE24" i="2"/>
  <c r="BE25" i="2"/>
  <c r="BE26" i="2"/>
  <c r="BE27" i="2"/>
  <c r="BE28" i="2"/>
  <c r="AQ20" i="2"/>
  <c r="AQ21" i="2"/>
  <c r="AQ22" i="2"/>
  <c r="AQ23" i="2"/>
  <c r="AQ24" i="2"/>
  <c r="AQ25" i="2"/>
  <c r="AQ26" i="2"/>
  <c r="AQ27" i="2"/>
  <c r="AQ28" i="2"/>
  <c r="AQ84" i="2"/>
  <c r="BE84" i="2"/>
  <c r="BE63" i="1"/>
  <c r="BR63" i="2"/>
  <c r="AQ63" i="1"/>
  <c r="BD79" i="2"/>
  <c r="AR79" i="2"/>
  <c r="AQ79" i="2"/>
  <c r="BR79" i="2"/>
  <c r="BF79" i="2"/>
  <c r="BE79" i="2"/>
  <c r="BD63" i="2"/>
  <c r="AR63" i="2"/>
  <c r="AQ63" i="2"/>
  <c r="AQ45" i="2"/>
  <c r="BF33" i="2"/>
  <c r="BF34" i="2"/>
  <c r="BF43" i="2"/>
  <c r="BF32" i="2"/>
  <c r="AR33" i="2"/>
  <c r="AR34" i="2"/>
  <c r="AR43" i="2"/>
  <c r="AR32" i="2"/>
  <c r="BF30" i="2"/>
  <c r="AR30" i="2"/>
  <c r="AQ85" i="2"/>
  <c r="BE85" i="2"/>
  <c r="BF78" i="2"/>
  <c r="BF73" i="2"/>
  <c r="AR78" i="2"/>
  <c r="BF70" i="2"/>
  <c r="AR70" i="2"/>
  <c r="BE69" i="2"/>
  <c r="BE67" i="2"/>
  <c r="AQ69" i="2"/>
  <c r="AQ67" i="2"/>
  <c r="BE64" i="2"/>
  <c r="AQ64" i="2"/>
  <c r="BF59" i="2"/>
  <c r="BF62" i="2"/>
  <c r="BF58" i="2"/>
  <c r="BF56" i="2"/>
  <c r="AR59" i="2"/>
  <c r="AR62" i="2"/>
  <c r="AR58" i="2"/>
  <c r="AR56" i="2"/>
  <c r="AQ52" i="2"/>
  <c r="BE52" i="2"/>
  <c r="BE55" i="2"/>
  <c r="BE51" i="2"/>
  <c r="AQ51" i="2"/>
  <c r="BE49" i="2"/>
  <c r="AQ49" i="2"/>
  <c r="BE48" i="2"/>
  <c r="AQ48" i="2"/>
  <c r="BE45" i="2"/>
  <c r="BE17" i="2"/>
  <c r="BE18" i="2"/>
  <c r="BE19" i="2"/>
  <c r="BE29" i="2"/>
  <c r="AQ18" i="2"/>
  <c r="AQ19" i="2"/>
  <c r="AQ29" i="2"/>
  <c r="AQ17" i="2"/>
  <c r="BE14" i="2"/>
  <c r="AQ14" i="2"/>
  <c r="AF8" i="2"/>
  <c r="BI4" i="2"/>
  <c r="BL3" i="2"/>
  <c r="BO3" i="2"/>
  <c r="BI3" i="2"/>
  <c r="K4" i="2"/>
  <c r="BF44" i="2"/>
  <c r="AQ44" i="2"/>
  <c r="BD44" i="2"/>
  <c r="AR44" i="2"/>
  <c r="AQ86" i="1"/>
  <c r="BD83" i="2"/>
  <c r="AR83" i="2"/>
  <c r="AQ83" i="2"/>
  <c r="BE63" i="2"/>
  <c r="BE83" i="1"/>
  <c r="BR83" i="2"/>
  <c r="BF63" i="2"/>
  <c r="BR44" i="2"/>
  <c r="BE44" i="2"/>
  <c r="BF83" i="2"/>
  <c r="BE86" i="1"/>
  <c r="BD86" i="2"/>
  <c r="AR86" i="2"/>
  <c r="AQ86" i="2"/>
  <c r="BE83" i="2"/>
  <c r="BE86" i="2"/>
  <c r="BR86" i="2"/>
  <c r="BF86" i="2"/>
</calcChain>
</file>

<file path=xl/sharedStrings.xml><?xml version="1.0" encoding="utf-8"?>
<sst xmlns="http://schemas.openxmlformats.org/spreadsheetml/2006/main" count="399" uniqueCount="92">
  <si>
    <t>КОДИ</t>
  </si>
  <si>
    <t>Дата (рік, місяць, число)</t>
  </si>
  <si>
    <t>за ЄДРПОУ</t>
  </si>
  <si>
    <t>(найменування)</t>
  </si>
  <si>
    <t>Підприємство</t>
  </si>
  <si>
    <t>Код за ДКУД</t>
  </si>
  <si>
    <t>Стаття</t>
  </si>
  <si>
    <t>Код рядка</t>
  </si>
  <si>
    <t>За звітний період</t>
  </si>
  <si>
    <t>За аналогічний період попереднього року</t>
  </si>
  <si>
    <t>Керівник</t>
  </si>
  <si>
    <t>Головний бухгалтер</t>
  </si>
  <si>
    <t>Форма N 3</t>
  </si>
  <si>
    <t>Звіт про рух грошових коштів (за прямим методом)</t>
  </si>
  <si>
    <t>І. Рух коштів у результаті операційної діяльності</t>
  </si>
  <si>
    <t>Надходження від:</t>
  </si>
  <si>
    <t>Реалізації продукції (товарів, робіт, послуг)</t>
  </si>
  <si>
    <t>Повернення податків і зборів</t>
  </si>
  <si>
    <t>у тому числі податку на додану вартість</t>
  </si>
  <si>
    <t>Цільового фінансування</t>
  </si>
  <si>
    <t>Інші надходження</t>
  </si>
  <si>
    <t>Витрачання на оплату:</t>
  </si>
  <si>
    <t>Товарів (робіт, послуг)</t>
  </si>
  <si>
    <t>Праці</t>
  </si>
  <si>
    <t>Відрахувань на соціальні заходи</t>
  </si>
  <si>
    <t>Зобов'язань з податків і зборів</t>
  </si>
  <si>
    <t>Інші витрачання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</si>
  <si>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</si>
  <si>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</si>
  <si>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від реалізації:</t>
  </si>
  <si>
    <t>фінансових інвестицій</t>
  </si>
  <si>
    <t>необоротних активів</t>
  </si>
  <si>
    <t>Надходження від отриманих:</t>
  </si>
  <si>
    <t>відсотків</t>
  </si>
  <si>
    <t>дивідендів</t>
  </si>
  <si>
    <t>Надходження від деривативів</t>
  </si>
  <si>
    <t>Витрачання на придбання:</t>
  </si>
  <si>
    <t>Виплати за деривативами</t>
  </si>
  <si>
    <t>Інші платежі</t>
  </si>
  <si>
    <t>Чистий рух коштів від інвестиційної діяльності</t>
  </si>
  <si>
    <t>III. Рух коштів у результаті фінансової діяльності</t>
  </si>
  <si>
    <t>Власного капіталу</t>
  </si>
  <si>
    <t>Отримання позик</t>
  </si>
  <si>
    <t>Витрачання на:</t>
  </si>
  <si>
    <t>Викуп власних акцій</t>
  </si>
  <si>
    <t>Погашення позик</t>
  </si>
  <si>
    <t>Сплату дивідендів</t>
  </si>
  <si>
    <t>Чистий рух коштів від фінансової діяльності</t>
  </si>
  <si>
    <t>Чистий рух грошових коштів за звітний період</t>
  </si>
  <si>
    <t>Залишок коштів на початок року</t>
  </si>
  <si>
    <t>Вплив зміни валютних курсів на залишок коштів</t>
  </si>
  <si>
    <t>Залишок коштів на кінець року</t>
  </si>
  <si>
    <t>(</t>
  </si>
  <si>
    <t>)</t>
  </si>
  <si>
    <t>за</t>
  </si>
  <si>
    <t>р.</t>
  </si>
  <si>
    <r>
      <t xml:space="preserve">Увага! </t>
    </r>
    <r>
      <rPr>
        <sz val="9"/>
        <rFont val="Arial Cyr"/>
        <family val="2"/>
        <charset val="204"/>
      </rPr>
      <t xml:space="preserve">У зв’язку з певними особливостями заповнення фінансової звітності пропонуємо Вам скористатись листом </t>
    </r>
    <r>
      <rPr>
        <b/>
        <sz val="9"/>
        <rFont val="Arial Cyr"/>
        <family val="2"/>
        <charset val="204"/>
      </rPr>
      <t>"Для розрахунків"</t>
    </r>
    <r>
      <rPr>
        <sz val="9"/>
        <rFont val="Arial Cyr"/>
        <family val="2"/>
        <charset val="204"/>
      </rPr>
      <t xml:space="preserve">, щоб скласти звіт, а потім </t>
    </r>
    <r>
      <rPr>
        <b/>
        <sz val="9"/>
        <rFont val="Arial Cyr"/>
        <family val="2"/>
        <charset val="204"/>
      </rPr>
      <t>роздрукувати ГОТОВИЙ ЗВІТ</t>
    </r>
    <r>
      <rPr>
        <sz val="9"/>
        <rFont val="Arial Cyr"/>
        <family val="2"/>
        <charset val="204"/>
      </rPr>
      <t xml:space="preserve"> з однойменного листа.</t>
    </r>
  </si>
  <si>
    <r>
      <t>Формули</t>
    </r>
    <r>
      <rPr>
        <sz val="9"/>
        <rFont val="Arial"/>
        <family val="2"/>
        <charset val="204"/>
      </rPr>
      <t xml:space="preserve">, що містяться в комірках даного листа, </t>
    </r>
    <r>
      <rPr>
        <b/>
        <sz val="9"/>
        <rFont val="Arial"/>
        <family val="2"/>
        <charset val="204"/>
      </rPr>
      <t>захищені від змін</t>
    </r>
    <r>
      <rPr>
        <sz val="9"/>
        <rFont val="Arial"/>
        <family val="2"/>
        <charset val="204"/>
      </rPr>
      <t>. 
Захист листа можна зняти за допомогою команди "Снять защиту листа"/"Unprotect Sheet" (меню "Сервис"/"Tools", підменю "Защита"/"Protection").</t>
    </r>
  </si>
  <si>
    <t>P.S. Дані примітки та колір комірок не друкуються.</t>
  </si>
  <si>
    <t>Надходження від отримання субсидій, дотацій</t>
  </si>
  <si>
    <t>Надходження авансів від покупців і замовників</t>
  </si>
  <si>
    <t>Надходження від повернення авансів</t>
  </si>
  <si>
    <t>Надходження від відсотків за залишками коштів на поточних рахунках</t>
  </si>
  <si>
    <t>Надходження від боржників неустойки (штрафів, пені)</t>
  </si>
  <si>
    <t>Надходження від операційної оренди</t>
  </si>
  <si>
    <t>Надходження від отримання роялті, авторських винагород</t>
  </si>
  <si>
    <t>Надходження від страхових премій</t>
  </si>
  <si>
    <t>Надходження фінансових установ від повернення позик</t>
  </si>
  <si>
    <t>Витрачання на оплату зобов'язань з податку на прибуток</t>
  </si>
  <si>
    <t>Витрачання на оплату зобов'язань з податку на додану вартість</t>
  </si>
  <si>
    <t>Витрачання на оплату зобов'язань з інших податків і зборів</t>
  </si>
  <si>
    <t>Витрачання на оплату авансів</t>
  </si>
  <si>
    <t>Витрачання на оплату повернення авансів</t>
  </si>
  <si>
    <t>Витрачання на оплату цільових внесків</t>
  </si>
  <si>
    <t>Витрачання на оплату зобов'язань за страховими контрактами</t>
  </si>
  <si>
    <t>Витрачання фінансових установ на надання позик</t>
  </si>
  <si>
    <t>Надходження від погашення позик</t>
  </si>
  <si>
    <t>Надходження від вибуття дочірнього підприємства та іншої господарської одиниці</t>
  </si>
  <si>
    <t>Витрачання на надання позик</t>
  </si>
  <si>
    <t>Витрачання на придбання дочірнього підприємства та іншої господарської одиниці</t>
  </si>
  <si>
    <t>Надходження від продажу частки в дочірньому підприємстві</t>
  </si>
  <si>
    <t>Витрачання на сплату відсотків</t>
  </si>
  <si>
    <t>Витрачання на сплату заборгованості з фінансової оренди</t>
  </si>
  <si>
    <t>Витрачання на придбання частки в дочірньому підприємстві</t>
  </si>
  <si>
    <t>Витрачання на виплати неконтрольованим часткам у дочірніх підприємствах</t>
  </si>
  <si>
    <t>ТОВ "КУА "СІП"</t>
  </si>
  <si>
    <t>13</t>
  </si>
  <si>
    <t>01</t>
  </si>
  <si>
    <t>14</t>
  </si>
  <si>
    <t>32547688</t>
  </si>
  <si>
    <t>Овчиннікова О.В.</t>
  </si>
  <si>
    <t xml:space="preserve">                                                   Басуріна Л.П.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</si>
</sst>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Times New Roman"/>
      <family val="2"/>
      <charset val="204"/>
    </font>
    <font>
      <sz val="10"/>
      <name val="Arial Cyr"/>
      <charset val="204"/>
    </font>
    <font>
      <b/>
      <sz val="9"/>
      <color indexed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49" fontId="0" fillId="0" borderId="0" xfId="0" applyNumberFormat="1"/>
    <xf numFmtId="49" fontId="7" fillId="0" borderId="0" xfId="0" applyNumberFormat="1" applyFont="1" applyBorder="1" applyAlignment="1">
      <alignment horizontal="center" vertical="top"/>
    </xf>
    <xf numFmtId="49" fontId="0" fillId="0" borderId="0" xfId="0" applyNumberFormat="1" applyBorder="1"/>
    <xf numFmtId="49" fontId="8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center" wrapText="1"/>
    </xf>
    <xf numFmtId="49" fontId="0" fillId="0" borderId="0" xfId="0" applyNumberFormat="1" applyFill="1" applyBorder="1"/>
    <xf numFmtId="49" fontId="9" fillId="0" borderId="0" xfId="0" applyNumberFormat="1" applyFont="1" applyAlignment="1">
      <alignment vertical="center"/>
    </xf>
    <xf numFmtId="49" fontId="8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0" fillId="0" borderId="0" xfId="0" applyNumberFormat="1" applyProtection="1">
      <protection hidden="1"/>
    </xf>
    <xf numFmtId="0" fontId="10" fillId="0" borderId="0" xfId="0" applyNumberFormat="1" applyFont="1" applyBorder="1" applyAlignment="1" applyProtection="1">
      <alignment horizontal="right" vertical="center" wrapText="1"/>
      <protection hidden="1"/>
    </xf>
    <xf numFmtId="0" fontId="10" fillId="0" borderId="0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NumberFormat="1" applyBorder="1" applyProtection="1">
      <protection hidden="1"/>
    </xf>
    <xf numFmtId="0" fontId="7" fillId="0" borderId="0" xfId="0" applyNumberFormat="1" applyFont="1" applyBorder="1" applyAlignment="1" applyProtection="1">
      <alignment horizontal="center" vertical="top"/>
      <protection hidden="1"/>
    </xf>
    <xf numFmtId="0" fontId="12" fillId="0" borderId="0" xfId="0" applyNumberFormat="1" applyFont="1" applyAlignment="1" applyProtection="1">
      <alignment horizontal="center" vertical="center"/>
      <protection hidden="1"/>
    </xf>
    <xf numFmtId="0" fontId="8" fillId="0" borderId="0" xfId="0" applyNumberFormat="1" applyFont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 applyProtection="1">
      <alignment horizontal="center" vertical="center" wrapText="1"/>
      <protection hidden="1"/>
    </xf>
    <xf numFmtId="0" fontId="9" fillId="0" borderId="2" xfId="0" applyNumberFormat="1" applyFont="1" applyBorder="1" applyAlignment="1" applyProtection="1">
      <alignment horizontal="center" vertical="center" wrapText="1"/>
      <protection hidden="1"/>
    </xf>
    <xf numFmtId="0" fontId="9" fillId="0" borderId="3" xfId="0" applyNumberFormat="1" applyFont="1" applyBorder="1" applyAlignment="1" applyProtection="1">
      <alignment horizontal="center" vertical="center" wrapText="1"/>
      <protection hidden="1"/>
    </xf>
    <xf numFmtId="0" fontId="9" fillId="0" borderId="4" xfId="0" applyNumberFormat="1" applyFont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ill="1" applyBorder="1" applyProtection="1">
      <protection hidden="1"/>
    </xf>
    <xf numFmtId="0" fontId="9" fillId="0" borderId="1" xfId="0" applyNumberFormat="1" applyFont="1" applyBorder="1" applyAlignment="1" applyProtection="1">
      <alignment wrapText="1"/>
      <protection hidden="1"/>
    </xf>
    <xf numFmtId="0" fontId="9" fillId="0" borderId="2" xfId="0" applyNumberFormat="1" applyFont="1" applyBorder="1" applyAlignment="1" applyProtection="1">
      <alignment wrapText="1"/>
      <protection hidden="1"/>
    </xf>
    <xf numFmtId="0" fontId="9" fillId="0" borderId="1" xfId="0" applyNumberFormat="1" applyFont="1" applyBorder="1" applyAlignment="1" applyProtection="1">
      <alignment horizontal="center" wrapText="1"/>
      <protection hidden="1"/>
    </xf>
    <xf numFmtId="0" fontId="9" fillId="0" borderId="2" xfId="0" applyNumberFormat="1" applyFont="1" applyBorder="1" applyAlignment="1" applyProtection="1">
      <alignment horizontal="center" wrapText="1"/>
      <protection hidden="1"/>
    </xf>
    <xf numFmtId="0" fontId="11" fillId="0" borderId="0" xfId="0" applyNumberFormat="1" applyFont="1" applyBorder="1" applyAlignment="1" applyProtection="1">
      <alignment vertical="center" wrapText="1"/>
      <protection hidden="1"/>
    </xf>
    <xf numFmtId="0" fontId="11" fillId="0" borderId="0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NumberFormat="1" applyFont="1" applyAlignment="1" applyProtection="1">
      <alignment vertical="center"/>
      <protection hidden="1"/>
    </xf>
    <xf numFmtId="0" fontId="10" fillId="0" borderId="0" xfId="0" applyNumberFormat="1" applyFont="1" applyBorder="1" applyAlignment="1" applyProtection="1">
      <alignment vertical="center" wrapText="1"/>
      <protection hidden="1"/>
    </xf>
    <xf numFmtId="0" fontId="8" fillId="0" borderId="0" xfId="0" applyNumberFormat="1" applyFont="1" applyBorder="1" applyAlignment="1" applyProtection="1">
      <alignment vertical="center" wrapText="1"/>
      <protection hidden="1"/>
    </xf>
    <xf numFmtId="0" fontId="8" fillId="0" borderId="0" xfId="0" applyNumberFormat="1" applyFont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1" quotePrefix="1" applyFont="1" applyFill="1" applyAlignment="1">
      <alignment horizontal="justify" vertical="center" wrapText="1"/>
    </xf>
    <xf numFmtId="49" fontId="5" fillId="0" borderId="0" xfId="0" applyNumberFormat="1" applyFont="1" applyFill="1" applyAlignment="1">
      <alignment horizontal="left" vertical="center" wrapText="1"/>
    </xf>
    <xf numFmtId="49" fontId="6" fillId="0" borderId="0" xfId="0" quotePrefix="1" applyNumberFormat="1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9" fillId="0" borderId="5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49" fontId="9" fillId="0" borderId="14" xfId="0" applyNumberFormat="1" applyFont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vertical="center" wrapText="1"/>
    </xf>
    <xf numFmtId="49" fontId="9" fillId="0" borderId="11" xfId="0" applyNumberFormat="1" applyFont="1" applyBorder="1" applyAlignment="1">
      <alignment vertical="center" wrapText="1"/>
    </xf>
    <xf numFmtId="49" fontId="9" fillId="0" borderId="7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12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49" fontId="9" fillId="0" borderId="13" xfId="0" applyNumberFormat="1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vertical="center" wrapText="1"/>
    </xf>
    <xf numFmtId="49" fontId="9" fillId="0" borderId="8" xfId="0" applyNumberFormat="1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49" fontId="7" fillId="0" borderId="8" xfId="0" applyNumberFormat="1" applyFont="1" applyBorder="1" applyAlignment="1">
      <alignment horizontal="center" vertical="top"/>
    </xf>
    <xf numFmtId="49" fontId="12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righ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right" vertical="center"/>
    </xf>
    <xf numFmtId="49" fontId="12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horizontal="center"/>
    </xf>
    <xf numFmtId="49" fontId="0" fillId="0" borderId="1" xfId="0" applyNumberFormat="1" applyBorder="1"/>
    <xf numFmtId="49" fontId="0" fillId="0" borderId="5" xfId="0" applyNumberFormat="1" applyBorder="1"/>
    <xf numFmtId="49" fontId="0" fillId="0" borderId="2" xfId="0" applyNumberFormat="1" applyBorder="1"/>
    <xf numFmtId="49" fontId="10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vertical="center" wrapText="1"/>
    </xf>
    <xf numFmtId="49" fontId="10" fillId="0" borderId="11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/>
    </xf>
    <xf numFmtId="49" fontId="9" fillId="0" borderId="6" xfId="0" applyNumberFormat="1" applyFont="1" applyFill="1" applyBorder="1" applyAlignment="1">
      <alignment vertical="center" wrapText="1"/>
    </xf>
    <xf numFmtId="49" fontId="11" fillId="0" borderId="13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 inden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center" wrapText="1" indent="1"/>
    </xf>
    <xf numFmtId="49" fontId="9" fillId="0" borderId="9" xfId="0" applyNumberFormat="1" applyFont="1" applyFill="1" applyBorder="1" applyAlignment="1">
      <alignment horizontal="left" vertical="center" wrapText="1" indent="1"/>
    </xf>
    <xf numFmtId="49" fontId="9" fillId="0" borderId="12" xfId="0" applyNumberFormat="1" applyFont="1" applyFill="1" applyBorder="1" applyAlignment="1">
      <alignment horizontal="left" vertical="center" wrapText="1" indent="1"/>
    </xf>
    <xf numFmtId="49" fontId="9" fillId="0" borderId="14" xfId="0" applyNumberFormat="1" applyFont="1" applyFill="1" applyBorder="1" applyAlignment="1">
      <alignment horizontal="left" vertical="center" wrapText="1" indent="1"/>
    </xf>
    <xf numFmtId="0" fontId="9" fillId="0" borderId="1" xfId="0" applyNumberFormat="1" applyFont="1" applyFill="1" applyBorder="1" applyAlignment="1" applyProtection="1">
      <alignment horizontal="left" vertical="center" wrapText="1"/>
      <protection hidden="1"/>
    </xf>
    <xf numFmtId="0" fontId="9" fillId="0" borderId="5" xfId="0" applyNumberFormat="1" applyFont="1" applyFill="1" applyBorder="1" applyAlignment="1" applyProtection="1">
      <alignment horizontal="left" vertical="center" wrapText="1"/>
      <protection hidden="1"/>
    </xf>
    <xf numFmtId="0" fontId="9" fillId="0" borderId="2" xfId="0" applyNumberFormat="1" applyFont="1" applyFill="1" applyBorder="1" applyAlignment="1" applyProtection="1">
      <alignment horizontal="left" vertical="center" wrapText="1"/>
      <protection hidden="1"/>
    </xf>
    <xf numFmtId="49" fontId="9" fillId="0" borderId="7" xfId="0" applyNumberFormat="1" applyFont="1" applyFill="1" applyBorder="1" applyAlignment="1">
      <alignment vertical="center" wrapText="1"/>
    </xf>
    <xf numFmtId="49" fontId="9" fillId="0" borderId="9" xfId="0" applyNumberFormat="1" applyFont="1" applyFill="1" applyBorder="1" applyAlignment="1">
      <alignment vertical="center" wrapText="1"/>
    </xf>
    <xf numFmtId="49" fontId="9" fillId="0" borderId="12" xfId="0" applyNumberFormat="1" applyFont="1" applyFill="1" applyBorder="1" applyAlignment="1">
      <alignment vertical="center" wrapText="1"/>
    </xf>
    <xf numFmtId="49" fontId="11" fillId="0" borderId="6" xfId="0" applyNumberFormat="1" applyFont="1" applyFill="1" applyBorder="1" applyAlignment="1">
      <alignment vertical="center" wrapText="1"/>
    </xf>
    <xf numFmtId="49" fontId="9" fillId="0" borderId="0" xfId="0" applyNumberFormat="1" applyFont="1" applyAlignment="1">
      <alignment vertical="center"/>
    </xf>
    <xf numFmtId="49" fontId="11" fillId="0" borderId="6" xfId="0" applyNumberFormat="1" applyFont="1" applyBorder="1" applyAlignment="1">
      <alignment vertical="center" wrapText="1"/>
    </xf>
    <xf numFmtId="49" fontId="9" fillId="0" borderId="1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9" fillId="0" borderId="11" xfId="0" applyNumberFormat="1" applyFont="1" applyFill="1" applyBorder="1" applyAlignment="1">
      <alignment vertical="center" wrapText="1"/>
    </xf>
    <xf numFmtId="49" fontId="9" fillId="0" borderId="14" xfId="0" applyNumberFormat="1" applyFont="1" applyFill="1" applyBorder="1" applyAlignment="1">
      <alignment vertical="center" wrapText="1"/>
    </xf>
    <xf numFmtId="0" fontId="9" fillId="0" borderId="1" xfId="0" applyNumberFormat="1" applyFont="1" applyBorder="1" applyAlignment="1" applyProtection="1">
      <alignment horizontal="center" vertical="center" wrapText="1"/>
      <protection hidden="1"/>
    </xf>
    <xf numFmtId="0" fontId="9" fillId="0" borderId="5" xfId="0" applyNumberFormat="1" applyFont="1" applyBorder="1" applyAlignment="1" applyProtection="1">
      <alignment horizontal="center" vertical="center" wrapText="1"/>
      <protection hidden="1"/>
    </xf>
    <xf numFmtId="0" fontId="9" fillId="0" borderId="2" xfId="0" applyNumberFormat="1" applyFont="1" applyBorder="1" applyAlignment="1" applyProtection="1">
      <alignment horizontal="center" vertical="center" wrapText="1"/>
      <protection hidden="1"/>
    </xf>
    <xf numFmtId="0" fontId="10" fillId="0" borderId="6" xfId="0" applyNumberFormat="1" applyFont="1" applyBorder="1" applyAlignment="1" applyProtection="1">
      <alignment horizontal="center" wrapText="1"/>
      <protection hidden="1"/>
    </xf>
    <xf numFmtId="0" fontId="9" fillId="0" borderId="0" xfId="0" applyNumberFormat="1" applyFont="1" applyAlignment="1" applyProtection="1">
      <alignment vertical="center"/>
      <protection hidden="1"/>
    </xf>
    <xf numFmtId="0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6" xfId="0" applyNumberFormat="1" applyFont="1" applyBorder="1" applyAlignment="1" applyProtection="1">
      <alignment vertical="center" wrapText="1"/>
      <protection hidden="1"/>
    </xf>
    <xf numFmtId="0" fontId="9" fillId="0" borderId="6" xfId="0" applyNumberFormat="1" applyFont="1" applyBorder="1" applyAlignment="1" applyProtection="1">
      <alignment horizontal="center" vertical="center" wrapText="1"/>
      <protection hidden="1"/>
    </xf>
    <xf numFmtId="0" fontId="11" fillId="0" borderId="6" xfId="0" applyNumberFormat="1" applyFont="1" applyBorder="1" applyAlignment="1" applyProtection="1">
      <alignment vertical="center" wrapText="1"/>
      <protection hidden="1"/>
    </xf>
    <xf numFmtId="0" fontId="11" fillId="0" borderId="6" xfId="0" applyNumberFormat="1" applyFont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 applyProtection="1">
      <alignment horizontal="center" vertical="center" wrapText="1"/>
      <protection hidden="1"/>
    </xf>
    <xf numFmtId="0" fontId="10" fillId="0" borderId="5" xfId="0" applyNumberFormat="1" applyFont="1" applyBorder="1" applyAlignment="1" applyProtection="1">
      <alignment horizontal="center" vertical="center" wrapText="1"/>
      <protection hidden="1"/>
    </xf>
    <xf numFmtId="0" fontId="10" fillId="0" borderId="2" xfId="0" applyNumberFormat="1" applyFont="1" applyBorder="1" applyAlignment="1" applyProtection="1">
      <alignment horizontal="center" vertical="center" wrapText="1"/>
      <protection hidden="1"/>
    </xf>
    <xf numFmtId="0" fontId="9" fillId="0" borderId="6" xfId="0" applyNumberFormat="1" applyFont="1" applyFill="1" applyBorder="1" applyAlignment="1" applyProtection="1">
      <alignment vertical="center" wrapText="1"/>
      <protection hidden="1"/>
    </xf>
    <xf numFmtId="0" fontId="9" fillId="0" borderId="8" xfId="0" applyNumberFormat="1" applyFont="1" applyBorder="1" applyAlignment="1" applyProtection="1">
      <alignment horizontal="center" wrapText="1"/>
      <protection hidden="1"/>
    </xf>
    <xf numFmtId="0" fontId="9" fillId="0" borderId="5" xfId="0" applyNumberFormat="1" applyFont="1" applyBorder="1" applyAlignment="1" applyProtection="1">
      <alignment horizontal="center" wrapText="1"/>
      <protection hidden="1"/>
    </xf>
    <xf numFmtId="0" fontId="9" fillId="0" borderId="4" xfId="0" applyNumberFormat="1" applyFont="1" applyBorder="1" applyAlignment="1" applyProtection="1">
      <alignment horizontal="center" wrapText="1"/>
      <protection hidden="1"/>
    </xf>
    <xf numFmtId="0" fontId="9" fillId="0" borderId="12" xfId="0" applyNumberFormat="1" applyFont="1" applyBorder="1" applyAlignment="1" applyProtection="1">
      <alignment horizontal="center" wrapText="1"/>
      <protection hidden="1"/>
    </xf>
    <xf numFmtId="0" fontId="9" fillId="0" borderId="7" xfId="0" applyNumberFormat="1" applyFont="1" applyFill="1" applyBorder="1" applyAlignment="1" applyProtection="1">
      <alignment vertical="center" wrapText="1"/>
      <protection hidden="1"/>
    </xf>
    <xf numFmtId="0" fontId="9" fillId="0" borderId="9" xfId="0" applyNumberFormat="1" applyFont="1" applyFill="1" applyBorder="1" applyAlignment="1" applyProtection="1">
      <alignment vertical="center" wrapText="1"/>
      <protection hidden="1"/>
    </xf>
    <xf numFmtId="0" fontId="9" fillId="0" borderId="12" xfId="0" applyNumberFormat="1" applyFont="1" applyFill="1" applyBorder="1" applyAlignment="1" applyProtection="1">
      <alignment vertical="center" wrapText="1"/>
      <protection hidden="1"/>
    </xf>
    <xf numFmtId="0" fontId="9" fillId="0" borderId="14" xfId="0" applyNumberFormat="1" applyFont="1" applyFill="1" applyBorder="1" applyAlignment="1" applyProtection="1">
      <alignment vertical="center" wrapText="1"/>
      <protection hidden="1"/>
    </xf>
    <xf numFmtId="0" fontId="9" fillId="0" borderId="3" xfId="0" applyNumberFormat="1" applyFont="1" applyFill="1" applyBorder="1" applyAlignment="1" applyProtection="1">
      <alignment vertical="center" wrapText="1"/>
      <protection hidden="1"/>
    </xf>
    <xf numFmtId="0" fontId="9" fillId="0" borderId="8" xfId="0" applyNumberFormat="1" applyFont="1" applyFill="1" applyBorder="1" applyAlignment="1" applyProtection="1">
      <alignment vertical="center" wrapText="1"/>
      <protection hidden="1"/>
    </xf>
    <xf numFmtId="0" fontId="9" fillId="0" borderId="4" xfId="0" applyNumberFormat="1" applyFont="1" applyFill="1" applyBorder="1" applyAlignment="1" applyProtection="1">
      <alignment vertical="center" wrapText="1"/>
      <protection hidden="1"/>
    </xf>
    <xf numFmtId="0" fontId="9" fillId="0" borderId="3" xfId="0" applyNumberFormat="1" applyFont="1" applyBorder="1" applyAlignment="1" applyProtection="1">
      <alignment horizontal="center" wrapText="1"/>
      <protection hidden="1"/>
    </xf>
    <xf numFmtId="0" fontId="9" fillId="0" borderId="7" xfId="0" applyNumberFormat="1" applyFont="1" applyBorder="1" applyAlignment="1" applyProtection="1">
      <alignment horizontal="center" wrapText="1"/>
      <protection hidden="1"/>
    </xf>
    <xf numFmtId="0" fontId="9" fillId="0" borderId="9" xfId="0" applyNumberFormat="1" applyFont="1" applyBorder="1" applyAlignment="1" applyProtection="1">
      <alignment horizontal="center" wrapText="1"/>
      <protection hidden="1"/>
    </xf>
    <xf numFmtId="0" fontId="9" fillId="0" borderId="13" xfId="0" applyNumberFormat="1" applyFont="1" applyFill="1" applyBorder="1" applyAlignment="1" applyProtection="1">
      <alignment vertical="center" wrapText="1"/>
      <protection hidden="1"/>
    </xf>
    <xf numFmtId="0" fontId="11" fillId="0" borderId="13" xfId="0" applyNumberFormat="1" applyFont="1" applyFill="1" applyBorder="1" applyAlignment="1" applyProtection="1">
      <alignment vertical="center" wrapText="1"/>
      <protection hidden="1"/>
    </xf>
    <xf numFmtId="0" fontId="1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0" applyNumberFormat="1" applyFont="1" applyBorder="1" applyAlignment="1" applyProtection="1">
      <alignment horizontal="center" wrapText="1"/>
      <protection hidden="1"/>
    </xf>
    <xf numFmtId="0" fontId="9" fillId="0" borderId="0" xfId="0" applyNumberFormat="1" applyFont="1" applyBorder="1" applyAlignment="1" applyProtection="1">
      <alignment horizontal="center" wrapText="1"/>
      <protection hidden="1"/>
    </xf>
    <xf numFmtId="0" fontId="9" fillId="0" borderId="11" xfId="0" applyNumberFormat="1" applyFont="1" applyBorder="1" applyAlignment="1" applyProtection="1">
      <alignment horizontal="center" wrapText="1"/>
      <protection hidden="1"/>
    </xf>
    <xf numFmtId="0" fontId="10" fillId="0" borderId="3" xfId="0" applyNumberFormat="1" applyFont="1" applyBorder="1" applyAlignment="1" applyProtection="1">
      <alignment horizontal="center" wrapText="1"/>
      <protection hidden="1"/>
    </xf>
    <xf numFmtId="0" fontId="10" fillId="0" borderId="8" xfId="0" applyNumberFormat="1" applyFont="1" applyBorder="1" applyAlignment="1" applyProtection="1">
      <alignment horizontal="center" wrapText="1"/>
      <protection hidden="1"/>
    </xf>
    <xf numFmtId="0" fontId="10" fillId="0" borderId="4" xfId="0" applyNumberFormat="1" applyFont="1" applyBorder="1" applyAlignment="1" applyProtection="1">
      <alignment horizontal="center" wrapText="1"/>
      <protection hidden="1"/>
    </xf>
    <xf numFmtId="0" fontId="10" fillId="0" borderId="10" xfId="0" applyNumberFormat="1" applyFont="1" applyBorder="1" applyAlignment="1" applyProtection="1">
      <alignment horizontal="center" wrapText="1"/>
      <protection hidden="1"/>
    </xf>
    <xf numFmtId="0" fontId="10" fillId="0" borderId="0" xfId="0" applyNumberFormat="1" applyFont="1" applyBorder="1" applyAlignment="1" applyProtection="1">
      <alignment horizontal="center" wrapText="1"/>
      <protection hidden="1"/>
    </xf>
    <xf numFmtId="0" fontId="10" fillId="0" borderId="11" xfId="0" applyNumberFormat="1" applyFont="1" applyBorder="1" applyAlignment="1" applyProtection="1">
      <alignment horizontal="center" wrapText="1"/>
      <protection hidden="1"/>
    </xf>
    <xf numFmtId="0" fontId="10" fillId="0" borderId="7" xfId="0" applyNumberFormat="1" applyFont="1" applyBorder="1" applyAlignment="1" applyProtection="1">
      <alignment horizontal="center" wrapText="1"/>
      <protection hidden="1"/>
    </xf>
    <xf numFmtId="0" fontId="10" fillId="0" borderId="9" xfId="0" applyNumberFormat="1" applyFont="1" applyBorder="1" applyAlignment="1" applyProtection="1">
      <alignment horizontal="center" wrapText="1"/>
      <protection hidden="1"/>
    </xf>
    <xf numFmtId="0" fontId="10" fillId="0" borderId="12" xfId="0" applyNumberFormat="1" applyFont="1" applyBorder="1" applyAlignment="1" applyProtection="1">
      <alignment horizontal="center" wrapText="1"/>
      <protection hidden="1"/>
    </xf>
    <xf numFmtId="0" fontId="9" fillId="0" borderId="10" xfId="0" applyNumberFormat="1" applyFont="1" applyFill="1" applyBorder="1" applyAlignment="1" applyProtection="1">
      <alignment vertical="center" wrapText="1"/>
      <protection hidden="1"/>
    </xf>
    <xf numFmtId="0" fontId="9" fillId="0" borderId="0" xfId="0" applyNumberFormat="1" applyFont="1" applyFill="1" applyBorder="1" applyAlignment="1" applyProtection="1">
      <alignment vertical="center" wrapText="1"/>
      <protection hidden="1"/>
    </xf>
    <xf numFmtId="0" fontId="9" fillId="0" borderId="11" xfId="0" applyNumberFormat="1" applyFont="1" applyFill="1" applyBorder="1" applyAlignment="1" applyProtection="1">
      <alignment vertical="center" wrapText="1"/>
      <protection hidden="1"/>
    </xf>
    <xf numFmtId="0" fontId="9" fillId="0" borderId="7" xfId="0" applyNumberFormat="1" applyFont="1" applyFill="1" applyBorder="1" applyAlignment="1" applyProtection="1">
      <alignment horizontal="left" vertical="center" wrapText="1" indent="1"/>
      <protection hidden="1"/>
    </xf>
    <xf numFmtId="0" fontId="9" fillId="0" borderId="9" xfId="0" applyNumberFormat="1" applyFont="1" applyFill="1" applyBorder="1" applyAlignment="1" applyProtection="1">
      <alignment horizontal="left" vertical="center" wrapText="1" indent="1"/>
      <protection hidden="1"/>
    </xf>
    <xf numFmtId="0" fontId="9" fillId="0" borderId="12" xfId="0" applyNumberFormat="1" applyFont="1" applyFill="1" applyBorder="1" applyAlignment="1" applyProtection="1">
      <alignment horizontal="left" vertical="center" wrapText="1" indent="1"/>
      <protection hidden="1"/>
    </xf>
    <xf numFmtId="0" fontId="9" fillId="0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9" fillId="0" borderId="15" xfId="0" applyNumberFormat="1" applyFont="1" applyFill="1" applyBorder="1" applyAlignment="1" applyProtection="1">
      <alignment horizontal="left" vertical="center" wrapText="1" indent="1"/>
      <protection hidden="1"/>
    </xf>
    <xf numFmtId="0" fontId="9" fillId="0" borderId="8" xfId="0" applyNumberFormat="1" applyFont="1" applyBorder="1" applyAlignment="1" applyProtection="1">
      <alignment horizontal="center" vertical="center" wrapText="1"/>
      <protection hidden="1"/>
    </xf>
    <xf numFmtId="0" fontId="9" fillId="0" borderId="13" xfId="0" applyNumberFormat="1" applyFont="1" applyBorder="1" applyAlignment="1" applyProtection="1">
      <alignment horizontal="center" vertical="center" wrapText="1"/>
      <protection hidden="1"/>
    </xf>
    <xf numFmtId="0" fontId="6" fillId="2" borderId="0" xfId="0" quotePrefix="1" applyNumberFormat="1" applyFont="1" applyFill="1" applyAlignment="1" applyProtection="1">
      <alignment horizontal="left" vertical="center" wrapText="1"/>
      <protection hidden="1"/>
    </xf>
    <xf numFmtId="0" fontId="6" fillId="2" borderId="0" xfId="0" applyNumberFormat="1" applyFont="1" applyFill="1" applyAlignment="1" applyProtection="1">
      <alignment horizontal="left" vertical="center" wrapText="1"/>
      <protection hidden="1"/>
    </xf>
    <xf numFmtId="0" fontId="11" fillId="0" borderId="3" xfId="0" applyNumberFormat="1" applyFont="1" applyBorder="1" applyAlignment="1" applyProtection="1">
      <alignment horizontal="center" vertical="center" wrapText="1"/>
      <protection hidden="1"/>
    </xf>
    <xf numFmtId="0" fontId="11" fillId="0" borderId="8" xfId="0" applyNumberFormat="1" applyFont="1" applyBorder="1" applyAlignment="1" applyProtection="1">
      <alignment horizontal="center" vertical="center" wrapText="1"/>
      <protection hidden="1"/>
    </xf>
    <xf numFmtId="0" fontId="11" fillId="0" borderId="4" xfId="0" applyNumberFormat="1" applyFont="1" applyBorder="1" applyAlignment="1" applyProtection="1">
      <alignment horizontal="center" vertical="center" wrapText="1"/>
      <protection hidden="1"/>
    </xf>
    <xf numFmtId="0" fontId="5" fillId="2" borderId="0" xfId="0" applyNumberFormat="1" applyFont="1" applyFill="1" applyAlignment="1" applyProtection="1">
      <alignment horizontal="left" vertical="center" wrapText="1"/>
      <protection hidden="1"/>
    </xf>
    <xf numFmtId="0" fontId="12" fillId="0" borderId="0" xfId="0" applyNumberFormat="1" applyFont="1" applyAlignment="1" applyProtection="1">
      <alignment horizontal="right" vertical="center"/>
      <protection hidden="1"/>
    </xf>
    <xf numFmtId="49" fontId="12" fillId="0" borderId="9" xfId="0" applyNumberFormat="1" applyFont="1" applyBorder="1" applyAlignment="1" applyProtection="1">
      <alignment horizontal="left" vertical="center"/>
      <protection hidden="1"/>
    </xf>
    <xf numFmtId="0" fontId="12" fillId="0" borderId="9" xfId="0" applyNumberFormat="1" applyFont="1" applyBorder="1" applyAlignment="1" applyProtection="1">
      <alignment horizontal="left" vertical="center"/>
      <protection hidden="1"/>
    </xf>
    <xf numFmtId="0" fontId="10" fillId="0" borderId="0" xfId="0" applyNumberFormat="1" applyFont="1" applyAlignment="1" applyProtection="1">
      <alignment horizontal="right" vertical="center" wrapText="1"/>
      <protection hidden="1"/>
    </xf>
    <xf numFmtId="0" fontId="10" fillId="0" borderId="0" xfId="0" applyNumberFormat="1" applyFont="1" applyBorder="1" applyAlignment="1" applyProtection="1">
      <alignment horizontal="center" vertical="center" wrapText="1"/>
      <protection hidden="1"/>
    </xf>
    <xf numFmtId="0" fontId="10" fillId="0" borderId="11" xfId="0" applyNumberFormat="1" applyFont="1" applyBorder="1" applyAlignment="1" applyProtection="1">
      <alignment horizontal="center" vertical="center" wrapText="1"/>
      <protection hidden="1"/>
    </xf>
    <xf numFmtId="0" fontId="10" fillId="0" borderId="0" xfId="0" applyNumberFormat="1" applyFont="1" applyBorder="1" applyAlignment="1" applyProtection="1">
      <alignment vertical="center" wrapText="1"/>
      <protection hidden="1"/>
    </xf>
    <xf numFmtId="49" fontId="10" fillId="0" borderId="9" xfId="0" applyNumberFormat="1" applyFont="1" applyBorder="1" applyAlignment="1" applyProtection="1">
      <alignment horizontal="center" vertical="center" wrapText="1"/>
      <protection hidden="1"/>
    </xf>
    <xf numFmtId="0" fontId="10" fillId="0" borderId="9" xfId="0" applyNumberFormat="1" applyFont="1" applyBorder="1" applyAlignment="1" applyProtection="1">
      <alignment horizontal="center" vertical="center" wrapText="1"/>
      <protection hidden="1"/>
    </xf>
    <xf numFmtId="0" fontId="10" fillId="0" borderId="11" xfId="0" applyNumberFormat="1" applyFont="1" applyBorder="1" applyAlignment="1" applyProtection="1">
      <alignment vertical="center" wrapText="1"/>
      <protection hidden="1"/>
    </xf>
    <xf numFmtId="49" fontId="0" fillId="0" borderId="1" xfId="0" applyNumberFormat="1" applyBorder="1" applyProtection="1">
      <protection hidden="1"/>
    </xf>
    <xf numFmtId="0" fontId="0" fillId="0" borderId="5" xfId="0" applyNumberFormat="1" applyBorder="1" applyProtection="1">
      <protection hidden="1"/>
    </xf>
    <xf numFmtId="0" fontId="0" fillId="0" borderId="2" xfId="0" applyNumberFormat="1" applyBorder="1" applyProtection="1">
      <protection hidden="1"/>
    </xf>
    <xf numFmtId="0" fontId="7" fillId="0" borderId="8" xfId="0" applyNumberFormat="1" applyFont="1" applyBorder="1" applyAlignment="1" applyProtection="1">
      <alignment horizontal="center" vertical="top"/>
      <protection hidden="1"/>
    </xf>
    <xf numFmtId="0" fontId="12" fillId="0" borderId="0" xfId="0" applyNumberFormat="1" applyFont="1" applyAlignment="1" applyProtection="1">
      <alignment horizontal="center" vertical="center"/>
      <protection hidden="1"/>
    </xf>
    <xf numFmtId="0" fontId="12" fillId="0" borderId="0" xfId="0" applyNumberFormat="1" applyFont="1" applyAlignment="1" applyProtection="1">
      <alignment horizontal="left" vertical="center"/>
      <protection hidden="1"/>
    </xf>
    <xf numFmtId="0" fontId="2" fillId="2" borderId="0" xfId="1" quotePrefix="1" applyNumberFormat="1" applyFont="1" applyFill="1" applyAlignment="1" applyProtection="1">
      <alignment horizontal="justify" vertical="center" wrapText="1"/>
      <protection hidden="1"/>
    </xf>
    <xf numFmtId="0" fontId="10" fillId="0" borderId="0" xfId="0" applyNumberFormat="1" applyFont="1" applyBorder="1" applyAlignment="1" applyProtection="1">
      <alignment horizontal="right" vertical="center" wrapText="1"/>
      <protection hidden="1"/>
    </xf>
    <xf numFmtId="49" fontId="0" fillId="0" borderId="6" xfId="0" applyNumberFormat="1" applyBorder="1" applyAlignment="1" applyProtection="1">
      <alignment horizontal="center"/>
      <protection hidden="1"/>
    </xf>
    <xf numFmtId="0" fontId="0" fillId="0" borderId="6" xfId="0" applyNumberFormat="1" applyBorder="1" applyAlignment="1" applyProtection="1">
      <alignment horizontal="center"/>
      <protection hidden="1"/>
    </xf>
  </cellXfs>
  <cellStyles count="2">
    <cellStyle name="Обычный" xfId="0" builtinId="0"/>
    <cellStyle name="Обычный_Sheet1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98</xdr:row>
      <xdr:rowOff>0</xdr:rowOff>
    </xdr:from>
    <xdr:to>
      <xdr:col>67</xdr:col>
      <xdr:colOff>19050</xdr:colOff>
      <xdr:row>99</xdr:row>
      <xdr:rowOff>152400</xdr:rowOff>
    </xdr:to>
    <xdr:grpSp>
      <xdr:nvGrpSpPr>
        <xdr:cNvPr id="2151" name="Group 33"/>
        <xdr:cNvGrpSpPr>
          <a:grpSpLocks/>
        </xdr:cNvGrpSpPr>
      </xdr:nvGrpSpPr>
      <xdr:grpSpPr bwMode="auto">
        <a:xfrm>
          <a:off x="180975" y="19335750"/>
          <a:ext cx="5581650" cy="323850"/>
          <a:chOff x="6" y="75"/>
          <a:chExt cx="586" cy="33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6" y="77"/>
            <a:ext cx="428" cy="31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r>
              <a:rPr lang="uk-UA" sz="90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© ТОВ "Інформаційно-аналітичний центр "ЛІГА", 201</a:t>
            </a:r>
            <a:r>
              <a:rPr lang="en-US" sz="90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3</a:t>
            </a:r>
            <a:endParaRPr lang="uk-UA" sz="900">
              <a:effectLst/>
              <a:latin typeface="Times New Roman" pitchFamily="18" charset="0"/>
              <a:ea typeface="+mn-ea"/>
              <a:cs typeface="Times New Roman" pitchFamily="18" charset="0"/>
            </a:endParaRPr>
          </a:p>
          <a:p>
            <a:r>
              <a:rPr lang="uk-UA" sz="90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© ТОВ "ЛІГА ЗАКОН", 201</a:t>
            </a:r>
            <a:r>
              <a:rPr lang="en-US" sz="900">
                <a:effectLst/>
                <a:latin typeface="Times New Roman" pitchFamily="18" charset="0"/>
                <a:ea typeface="+mn-ea"/>
                <a:cs typeface="Times New Roman" pitchFamily="18" charset="0"/>
              </a:rPr>
              <a:t>3</a:t>
            </a:r>
            <a:endParaRPr lang="uk-UA" sz="900">
              <a:latin typeface="Times New Roman" pitchFamily="18" charset="0"/>
              <a:cs typeface="Times New Roman" pitchFamily="18" charset="0"/>
            </a:endParaRPr>
          </a:p>
        </xdr:txBody>
      </xdr:sp>
      <xdr:pic>
        <xdr:nvPicPr>
          <xdr:cNvPr id="2153" name="Picture 24" descr="25mm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3" y="75"/>
            <a:ext cx="69" cy="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A155"/>
  <sheetViews>
    <sheetView showGridLines="0" showZeros="0" tabSelected="1" workbookViewId="0">
      <selection activeCell="B7" sqref="B7:BQ7"/>
    </sheetView>
  </sheetViews>
  <sheetFormatPr defaultColWidth="1.83203125" defaultRowHeight="12.75" x14ac:dyDescent="0.2"/>
  <cols>
    <col min="1" max="75" width="1.5" style="1" customWidth="1"/>
    <col min="76" max="79" width="10.83203125" style="1" customWidth="1"/>
    <col min="80" max="129" width="1.5" style="1" customWidth="1"/>
    <col min="130" max="16384" width="1.83203125" style="1"/>
  </cols>
  <sheetData>
    <row r="1" spans="2:79" ht="13.5" customHeight="1" x14ac:dyDescent="0.2">
      <c r="BX1" s="48"/>
      <c r="BY1" s="48"/>
      <c r="BZ1" s="48"/>
      <c r="CA1" s="48"/>
    </row>
    <row r="2" spans="2:79" ht="13.5" customHeight="1" x14ac:dyDescent="0.2">
      <c r="B2" s="10"/>
      <c r="C2" s="10"/>
      <c r="BI2" s="105" t="s">
        <v>0</v>
      </c>
      <c r="BJ2" s="106"/>
      <c r="BK2" s="106"/>
      <c r="BL2" s="106"/>
      <c r="BM2" s="106"/>
      <c r="BN2" s="106"/>
      <c r="BO2" s="106"/>
      <c r="BP2" s="106"/>
      <c r="BQ2" s="107"/>
      <c r="BR2" s="7"/>
      <c r="BX2" s="48"/>
      <c r="BY2" s="48"/>
      <c r="BZ2" s="48"/>
      <c r="CA2" s="48"/>
    </row>
    <row r="3" spans="2:79" ht="13.5" customHeight="1" x14ac:dyDescent="0.2">
      <c r="B3" s="118" t="s">
        <v>1</v>
      </c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4" t="s">
        <v>88</v>
      </c>
      <c r="BJ3" s="114"/>
      <c r="BK3" s="114"/>
      <c r="BL3" s="123" t="s">
        <v>87</v>
      </c>
      <c r="BM3" s="123"/>
      <c r="BN3" s="123"/>
      <c r="BO3" s="122" t="s">
        <v>87</v>
      </c>
      <c r="BP3" s="122"/>
      <c r="BQ3" s="122"/>
      <c r="BR3" s="7"/>
      <c r="BX3" s="48"/>
      <c r="BY3" s="48"/>
      <c r="BZ3" s="48"/>
      <c r="CA3" s="48"/>
    </row>
    <row r="4" spans="2:79" ht="13.5" customHeight="1" x14ac:dyDescent="0.2">
      <c r="B4" s="119" t="s">
        <v>4</v>
      </c>
      <c r="C4" s="119"/>
      <c r="D4" s="119"/>
      <c r="E4" s="119"/>
      <c r="F4" s="119"/>
      <c r="G4" s="119"/>
      <c r="H4" s="119"/>
      <c r="I4" s="119"/>
      <c r="J4" s="119"/>
      <c r="K4" s="121" t="s">
        <v>85</v>
      </c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Z4" s="119" t="s">
        <v>2</v>
      </c>
      <c r="BA4" s="119"/>
      <c r="BB4" s="119"/>
      <c r="BC4" s="119"/>
      <c r="BD4" s="119"/>
      <c r="BE4" s="119"/>
      <c r="BF4" s="119"/>
      <c r="BG4" s="119"/>
      <c r="BH4" s="120"/>
      <c r="BI4" s="115" t="s">
        <v>89</v>
      </c>
      <c r="BJ4" s="116"/>
      <c r="BK4" s="116"/>
      <c r="BL4" s="116"/>
      <c r="BM4" s="116"/>
      <c r="BN4" s="116"/>
      <c r="BO4" s="116"/>
      <c r="BP4" s="116"/>
      <c r="BQ4" s="117"/>
      <c r="BR4" s="3"/>
      <c r="BX4" s="48"/>
      <c r="BY4" s="48"/>
      <c r="BZ4" s="48"/>
      <c r="CA4" s="48"/>
    </row>
    <row r="5" spans="2:79" ht="13.5" customHeight="1" x14ac:dyDescent="0.2">
      <c r="J5" s="2"/>
      <c r="K5" s="103" t="s">
        <v>3</v>
      </c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BX5" s="48"/>
      <c r="BY5" s="48"/>
      <c r="BZ5" s="48"/>
      <c r="CA5" s="48"/>
    </row>
    <row r="6" spans="2:79" x14ac:dyDescent="0.2">
      <c r="BX6" s="48"/>
      <c r="BY6" s="48"/>
      <c r="BZ6" s="48"/>
      <c r="CA6" s="48"/>
    </row>
    <row r="7" spans="2:79" ht="23.25" customHeight="1" x14ac:dyDescent="0.2">
      <c r="B7" s="104" t="s">
        <v>13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6"/>
      <c r="BX7" s="49"/>
      <c r="BY7" s="49"/>
      <c r="BZ7" s="49"/>
      <c r="CA7" s="49"/>
    </row>
    <row r="8" spans="2:79" ht="21.75" customHeight="1" x14ac:dyDescent="0.2">
      <c r="B8" s="111" t="s">
        <v>54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>
        <v>20</v>
      </c>
      <c r="AD8" s="111"/>
      <c r="AE8" s="111"/>
      <c r="AF8" s="112" t="s">
        <v>86</v>
      </c>
      <c r="AG8" s="112"/>
      <c r="AH8" s="112"/>
      <c r="AI8" s="113" t="s">
        <v>55</v>
      </c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6"/>
      <c r="BX8" s="49"/>
      <c r="BY8" s="49"/>
      <c r="BZ8" s="49"/>
      <c r="CA8" s="49"/>
    </row>
    <row r="9" spans="2:79" ht="13.5" customHeight="1" x14ac:dyDescent="0.2">
      <c r="BX9" s="49"/>
      <c r="BY9" s="49"/>
      <c r="BZ9" s="49"/>
      <c r="CA9" s="49"/>
    </row>
    <row r="10" spans="2:79" ht="13.5" customHeight="1" x14ac:dyDescent="0.2">
      <c r="AO10" s="108" t="s">
        <v>12</v>
      </c>
      <c r="AP10" s="108"/>
      <c r="AQ10" s="108"/>
      <c r="AR10" s="108"/>
      <c r="AS10" s="108"/>
      <c r="AT10" s="108"/>
      <c r="AU10" s="108"/>
      <c r="AV10" s="108"/>
      <c r="AW10" s="109" t="s">
        <v>5</v>
      </c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10"/>
      <c r="BI10" s="105">
        <v>1801004</v>
      </c>
      <c r="BJ10" s="106"/>
      <c r="BK10" s="106"/>
      <c r="BL10" s="106"/>
      <c r="BM10" s="106"/>
      <c r="BN10" s="106"/>
      <c r="BO10" s="106"/>
      <c r="BP10" s="106"/>
      <c r="BQ10" s="107"/>
      <c r="BR10" s="7"/>
      <c r="BX10" s="49"/>
      <c r="BY10" s="49"/>
      <c r="BZ10" s="49"/>
      <c r="CA10" s="49"/>
    </row>
    <row r="11" spans="2:79" ht="13.5" customHeight="1" x14ac:dyDescent="0.2">
      <c r="BX11" s="49"/>
      <c r="BY11" s="49"/>
      <c r="BZ11" s="49"/>
      <c r="CA11" s="49"/>
    </row>
    <row r="12" spans="2:79" ht="46.5" customHeight="1" x14ac:dyDescent="0.2">
      <c r="B12" s="75" t="s">
        <v>6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0" t="s">
        <v>7</v>
      </c>
      <c r="AM12" s="70"/>
      <c r="AN12" s="70"/>
      <c r="AO12" s="70"/>
      <c r="AP12" s="70"/>
      <c r="AQ12" s="70" t="s">
        <v>8</v>
      </c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 t="s">
        <v>9</v>
      </c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4"/>
      <c r="BX12" s="49"/>
      <c r="BY12" s="49"/>
      <c r="BZ12" s="49"/>
      <c r="CA12" s="49"/>
    </row>
    <row r="13" spans="2:79" ht="13.5" customHeight="1" x14ac:dyDescent="0.2">
      <c r="B13" s="76">
        <v>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0">
        <v>2</v>
      </c>
      <c r="AM13" s="70"/>
      <c r="AN13" s="70"/>
      <c r="AO13" s="70"/>
      <c r="AP13" s="70"/>
      <c r="AQ13" s="93">
        <v>3</v>
      </c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5"/>
      <c r="BE13" s="70">
        <v>4</v>
      </c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3"/>
      <c r="BX13" s="50"/>
      <c r="BY13" s="51"/>
      <c r="BZ13" s="51"/>
      <c r="CA13" s="51"/>
    </row>
    <row r="14" spans="2:79" ht="13.5" customHeight="1" x14ac:dyDescent="0.2">
      <c r="B14" s="77" t="s">
        <v>14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9"/>
      <c r="AL14" s="55">
        <v>3000</v>
      </c>
      <c r="AM14" s="57"/>
      <c r="AN14" s="57"/>
      <c r="AO14" s="57"/>
      <c r="AP14" s="53"/>
      <c r="AQ14" s="59">
        <v>304</v>
      </c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1"/>
      <c r="BE14" s="59">
        <v>267</v>
      </c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1"/>
      <c r="BS14" s="3"/>
      <c r="BX14" s="51"/>
      <c r="BY14" s="51"/>
      <c r="BZ14" s="51"/>
      <c r="CA14" s="51"/>
    </row>
    <row r="15" spans="2:79" ht="13.5" customHeight="1" x14ac:dyDescent="0.2">
      <c r="B15" s="80" t="s">
        <v>15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2"/>
      <c r="AL15" s="72"/>
      <c r="AM15" s="73"/>
      <c r="AN15" s="73"/>
      <c r="AO15" s="73"/>
      <c r="AP15" s="74"/>
      <c r="AQ15" s="62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4"/>
      <c r="BE15" s="62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4"/>
      <c r="BS15" s="3"/>
    </row>
    <row r="16" spans="2:79" ht="13.5" customHeight="1" x14ac:dyDescent="0.2">
      <c r="B16" s="83" t="s">
        <v>16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5"/>
      <c r="AL16" s="56"/>
      <c r="AM16" s="58"/>
      <c r="AN16" s="58"/>
      <c r="AO16" s="58"/>
      <c r="AP16" s="54"/>
      <c r="AQ16" s="65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7"/>
      <c r="BE16" s="65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7"/>
      <c r="BS16" s="3"/>
    </row>
    <row r="17" spans="2:71" ht="13.5" customHeight="1" x14ac:dyDescent="0.2">
      <c r="B17" s="68" t="s">
        <v>17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70">
        <v>3005</v>
      </c>
      <c r="AM17" s="70"/>
      <c r="AN17" s="70"/>
      <c r="AO17" s="70"/>
      <c r="AP17" s="70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3"/>
    </row>
    <row r="18" spans="2:71" ht="13.5" customHeight="1" x14ac:dyDescent="0.2">
      <c r="B18" s="69" t="s">
        <v>18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70">
        <v>3006</v>
      </c>
      <c r="AM18" s="70"/>
      <c r="AN18" s="70"/>
      <c r="AO18" s="70"/>
      <c r="AP18" s="70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3"/>
    </row>
    <row r="19" spans="2:71" ht="13.5" customHeight="1" x14ac:dyDescent="0.2">
      <c r="B19" s="69" t="s">
        <v>19</v>
      </c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70">
        <v>3010</v>
      </c>
      <c r="AM19" s="70"/>
      <c r="AN19" s="70"/>
      <c r="AO19" s="70"/>
      <c r="AP19" s="70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3"/>
    </row>
    <row r="20" spans="2:71" ht="13.5" customHeight="1" x14ac:dyDescent="0.2">
      <c r="B20" s="126" t="s">
        <v>59</v>
      </c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8"/>
      <c r="AL20" s="86">
        <v>3011</v>
      </c>
      <c r="AM20" s="87"/>
      <c r="AN20" s="87"/>
      <c r="AO20" s="87"/>
      <c r="AP20" s="88"/>
      <c r="AQ20" s="96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8"/>
      <c r="BE20" s="96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8"/>
      <c r="BS20" s="3"/>
    </row>
    <row r="21" spans="2:71" ht="13.5" customHeight="1" x14ac:dyDescent="0.2">
      <c r="B21" s="126" t="s">
        <v>60</v>
      </c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8"/>
      <c r="AL21" s="86">
        <v>3015</v>
      </c>
      <c r="AM21" s="87"/>
      <c r="AN21" s="87"/>
      <c r="AO21" s="87"/>
      <c r="AP21" s="88"/>
      <c r="AQ21" s="96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8"/>
      <c r="BE21" s="96"/>
      <c r="BF21" s="97"/>
      <c r="BG21" s="97"/>
      <c r="BH21" s="97"/>
      <c r="BI21" s="97"/>
      <c r="BJ21" s="97"/>
      <c r="BK21" s="97"/>
      <c r="BL21" s="97"/>
      <c r="BM21" s="97"/>
      <c r="BN21" s="97"/>
      <c r="BO21" s="97"/>
      <c r="BP21" s="97"/>
      <c r="BQ21" s="97"/>
      <c r="BR21" s="98"/>
      <c r="BS21" s="3"/>
    </row>
    <row r="22" spans="2:71" ht="13.5" customHeight="1" x14ac:dyDescent="0.2">
      <c r="B22" s="126" t="s">
        <v>61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8"/>
      <c r="AL22" s="86">
        <v>3020</v>
      </c>
      <c r="AM22" s="87"/>
      <c r="AN22" s="87"/>
      <c r="AO22" s="87"/>
      <c r="AP22" s="88"/>
      <c r="AQ22" s="96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8"/>
      <c r="BE22" s="96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8"/>
      <c r="BS22" s="3"/>
    </row>
    <row r="23" spans="2:71" ht="25.5" customHeight="1" x14ac:dyDescent="0.2">
      <c r="B23" s="126" t="s">
        <v>62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8"/>
      <c r="AL23" s="86">
        <v>3025</v>
      </c>
      <c r="AM23" s="87"/>
      <c r="AN23" s="87"/>
      <c r="AO23" s="87"/>
      <c r="AP23" s="88"/>
      <c r="AQ23" s="96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8"/>
      <c r="BE23" s="96">
        <v>1</v>
      </c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8"/>
      <c r="BS23" s="3"/>
    </row>
    <row r="24" spans="2:71" ht="13.5" customHeight="1" x14ac:dyDescent="0.2">
      <c r="B24" s="126" t="s">
        <v>63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8"/>
      <c r="AL24" s="86">
        <v>3035</v>
      </c>
      <c r="AM24" s="87"/>
      <c r="AN24" s="87"/>
      <c r="AO24" s="87"/>
      <c r="AP24" s="88"/>
      <c r="AQ24" s="96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8"/>
      <c r="BE24" s="96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97"/>
      <c r="BQ24" s="97"/>
      <c r="BR24" s="98"/>
      <c r="BS24" s="3"/>
    </row>
    <row r="25" spans="2:71" ht="13.5" customHeight="1" x14ac:dyDescent="0.2">
      <c r="B25" s="126" t="s">
        <v>64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8"/>
      <c r="AL25" s="86">
        <v>3040</v>
      </c>
      <c r="AM25" s="87"/>
      <c r="AN25" s="87"/>
      <c r="AO25" s="87"/>
      <c r="AP25" s="88"/>
      <c r="AQ25" s="96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8"/>
      <c r="BE25" s="96"/>
      <c r="BF25" s="97"/>
      <c r="BG25" s="97"/>
      <c r="BH25" s="97"/>
      <c r="BI25" s="97"/>
      <c r="BJ25" s="97"/>
      <c r="BK25" s="97"/>
      <c r="BL25" s="97"/>
      <c r="BM25" s="97"/>
      <c r="BN25" s="97"/>
      <c r="BO25" s="97"/>
      <c r="BP25" s="97"/>
      <c r="BQ25" s="97"/>
      <c r="BR25" s="98"/>
      <c r="BS25" s="3"/>
    </row>
    <row r="26" spans="2:71" ht="26.25" customHeight="1" x14ac:dyDescent="0.2">
      <c r="B26" s="126" t="s">
        <v>65</v>
      </c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8"/>
      <c r="AL26" s="86">
        <v>3045</v>
      </c>
      <c r="AM26" s="87"/>
      <c r="AN26" s="87"/>
      <c r="AO26" s="87"/>
      <c r="AP26" s="88"/>
      <c r="AQ26" s="96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8"/>
      <c r="BE26" s="96"/>
      <c r="BF26" s="97"/>
      <c r="BG26" s="97"/>
      <c r="BH26" s="97"/>
      <c r="BI26" s="97"/>
      <c r="BJ26" s="97"/>
      <c r="BK26" s="97"/>
      <c r="BL26" s="97"/>
      <c r="BM26" s="97"/>
      <c r="BN26" s="97"/>
      <c r="BO26" s="97"/>
      <c r="BP26" s="97"/>
      <c r="BQ26" s="97"/>
      <c r="BR26" s="98"/>
      <c r="BS26" s="3"/>
    </row>
    <row r="27" spans="2:71" ht="13.5" customHeight="1" x14ac:dyDescent="0.2">
      <c r="B27" s="126" t="s">
        <v>66</v>
      </c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8"/>
      <c r="AL27" s="86">
        <v>3050</v>
      </c>
      <c r="AM27" s="87"/>
      <c r="AN27" s="87"/>
      <c r="AO27" s="87"/>
      <c r="AP27" s="88"/>
      <c r="AQ27" s="96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8"/>
      <c r="BE27" s="96"/>
      <c r="BF27" s="97"/>
      <c r="BG27" s="97"/>
      <c r="BH27" s="97"/>
      <c r="BI27" s="97"/>
      <c r="BJ27" s="97"/>
      <c r="BK27" s="97"/>
      <c r="BL27" s="97"/>
      <c r="BM27" s="97"/>
      <c r="BN27" s="97"/>
      <c r="BO27" s="97"/>
      <c r="BP27" s="97"/>
      <c r="BQ27" s="97"/>
      <c r="BR27" s="98"/>
      <c r="BS27" s="3"/>
    </row>
    <row r="28" spans="2:71" ht="13.5" customHeight="1" x14ac:dyDescent="0.2">
      <c r="B28" s="126" t="s">
        <v>67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8"/>
      <c r="AL28" s="86">
        <v>3055</v>
      </c>
      <c r="AM28" s="87"/>
      <c r="AN28" s="87"/>
      <c r="AO28" s="87"/>
      <c r="AP28" s="88"/>
      <c r="AQ28" s="96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8"/>
      <c r="BE28" s="96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R28" s="98"/>
      <c r="BS28" s="3"/>
    </row>
    <row r="29" spans="2:71" ht="13.5" customHeight="1" x14ac:dyDescent="0.2">
      <c r="B29" s="99" t="s">
        <v>20</v>
      </c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70">
        <v>3095</v>
      </c>
      <c r="AM29" s="70"/>
      <c r="AN29" s="70"/>
      <c r="AO29" s="70"/>
      <c r="AP29" s="70"/>
      <c r="AQ29" s="92">
        <v>32016</v>
      </c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>
        <v>10</v>
      </c>
      <c r="BF29" s="92"/>
      <c r="BG29" s="92"/>
      <c r="BH29" s="92"/>
      <c r="BI29" s="92"/>
      <c r="BJ29" s="92"/>
      <c r="BK29" s="92"/>
      <c r="BL29" s="92"/>
      <c r="BM29" s="92"/>
      <c r="BN29" s="92"/>
      <c r="BO29" s="92"/>
      <c r="BP29" s="92"/>
      <c r="BQ29" s="92"/>
      <c r="BR29" s="92"/>
      <c r="BS29" s="3"/>
    </row>
    <row r="30" spans="2:71" ht="13.5" customHeight="1" x14ac:dyDescent="0.2">
      <c r="B30" s="100" t="s">
        <v>21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2"/>
      <c r="AL30" s="55">
        <v>3100</v>
      </c>
      <c r="AM30" s="57"/>
      <c r="AN30" s="57"/>
      <c r="AO30" s="57"/>
      <c r="AP30" s="53"/>
      <c r="AQ30" s="55" t="s">
        <v>52</v>
      </c>
      <c r="AR30" s="57">
        <v>210</v>
      </c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3" t="s">
        <v>53</v>
      </c>
      <c r="BE30" s="55" t="s">
        <v>52</v>
      </c>
      <c r="BF30" s="57">
        <v>139</v>
      </c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3" t="s">
        <v>53</v>
      </c>
      <c r="BS30" s="3"/>
    </row>
    <row r="31" spans="2:71" ht="13.5" customHeight="1" x14ac:dyDescent="0.2">
      <c r="B31" s="140" t="s">
        <v>22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2"/>
      <c r="AL31" s="56"/>
      <c r="AM31" s="58"/>
      <c r="AN31" s="58"/>
      <c r="AO31" s="58"/>
      <c r="AP31" s="54"/>
      <c r="AQ31" s="56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4"/>
      <c r="BE31" s="56"/>
      <c r="BF31" s="58"/>
      <c r="BG31" s="58"/>
      <c r="BH31" s="58"/>
      <c r="BI31" s="58"/>
      <c r="BJ31" s="58"/>
      <c r="BK31" s="58"/>
      <c r="BL31" s="58"/>
      <c r="BM31" s="58"/>
      <c r="BN31" s="58"/>
      <c r="BO31" s="58"/>
      <c r="BP31" s="58"/>
      <c r="BQ31" s="58"/>
      <c r="BR31" s="54"/>
      <c r="BS31" s="3"/>
    </row>
    <row r="32" spans="2:71" ht="13.5" customHeight="1" x14ac:dyDescent="0.2">
      <c r="B32" s="149" t="s">
        <v>23</v>
      </c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70">
        <v>3105</v>
      </c>
      <c r="AM32" s="70"/>
      <c r="AN32" s="70"/>
      <c r="AO32" s="70"/>
      <c r="AP32" s="70"/>
      <c r="AQ32" s="17" t="s">
        <v>52</v>
      </c>
      <c r="AR32" s="52">
        <v>67</v>
      </c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18" t="s">
        <v>53</v>
      </c>
      <c r="BE32" s="17" t="s">
        <v>52</v>
      </c>
      <c r="BF32" s="52">
        <v>47</v>
      </c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18" t="s">
        <v>53</v>
      </c>
      <c r="BS32" s="3"/>
    </row>
    <row r="33" spans="2:71" ht="13.5" customHeight="1" x14ac:dyDescent="0.2">
      <c r="B33" s="124" t="s">
        <v>24</v>
      </c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70">
        <v>3110</v>
      </c>
      <c r="AM33" s="70"/>
      <c r="AN33" s="70"/>
      <c r="AO33" s="70"/>
      <c r="AP33" s="70"/>
      <c r="AQ33" s="17" t="s">
        <v>52</v>
      </c>
      <c r="AR33" s="52">
        <v>34</v>
      </c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18" t="s">
        <v>53</v>
      </c>
      <c r="BE33" s="17" t="s">
        <v>52</v>
      </c>
      <c r="BF33" s="52">
        <v>24</v>
      </c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18" t="s">
        <v>53</v>
      </c>
      <c r="BS33" s="3"/>
    </row>
    <row r="34" spans="2:71" ht="13.5" customHeight="1" x14ac:dyDescent="0.2">
      <c r="B34" s="124" t="s">
        <v>25</v>
      </c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4"/>
      <c r="AL34" s="70">
        <v>3115</v>
      </c>
      <c r="AM34" s="70"/>
      <c r="AN34" s="70"/>
      <c r="AO34" s="70"/>
      <c r="AP34" s="70"/>
      <c r="AQ34" s="17" t="s">
        <v>52</v>
      </c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18" t="s">
        <v>53</v>
      </c>
      <c r="BE34" s="17" t="s">
        <v>52</v>
      </c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18" t="s">
        <v>53</v>
      </c>
      <c r="BS34" s="3"/>
    </row>
    <row r="35" spans="2:71" ht="13.5" customHeight="1" x14ac:dyDescent="0.2">
      <c r="B35" s="126" t="s">
        <v>68</v>
      </c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8"/>
      <c r="AL35" s="86">
        <v>3116</v>
      </c>
      <c r="AM35" s="87"/>
      <c r="AN35" s="87"/>
      <c r="AO35" s="87"/>
      <c r="AP35" s="88"/>
      <c r="AQ35" s="17" t="s">
        <v>52</v>
      </c>
      <c r="AR35" s="52">
        <v>4</v>
      </c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18" t="s">
        <v>53</v>
      </c>
      <c r="BE35" s="17" t="s">
        <v>52</v>
      </c>
      <c r="BF35" s="52">
        <v>18</v>
      </c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18" t="s">
        <v>53</v>
      </c>
      <c r="BS35" s="3"/>
    </row>
    <row r="36" spans="2:71" ht="27" customHeight="1" x14ac:dyDescent="0.2">
      <c r="B36" s="126" t="s">
        <v>69</v>
      </c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8"/>
      <c r="AL36" s="86">
        <v>3117</v>
      </c>
      <c r="AM36" s="87"/>
      <c r="AN36" s="87"/>
      <c r="AO36" s="87"/>
      <c r="AP36" s="88"/>
      <c r="AQ36" s="17" t="s">
        <v>52</v>
      </c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18" t="s">
        <v>53</v>
      </c>
      <c r="BE36" s="17" t="s">
        <v>52</v>
      </c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18" t="s">
        <v>53</v>
      </c>
      <c r="BS36" s="3"/>
    </row>
    <row r="37" spans="2:71" ht="26.25" customHeight="1" x14ac:dyDescent="0.2">
      <c r="B37" s="126" t="s">
        <v>70</v>
      </c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8"/>
      <c r="AL37" s="86">
        <v>3118</v>
      </c>
      <c r="AM37" s="87"/>
      <c r="AN37" s="87"/>
      <c r="AO37" s="87"/>
      <c r="AP37" s="88"/>
      <c r="AQ37" s="17" t="s">
        <v>52</v>
      </c>
      <c r="AR37" s="52">
        <v>12</v>
      </c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18" t="s">
        <v>53</v>
      </c>
      <c r="BE37" s="17" t="s">
        <v>52</v>
      </c>
      <c r="BF37" s="52">
        <v>9</v>
      </c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18" t="s">
        <v>53</v>
      </c>
      <c r="BS37" s="3"/>
    </row>
    <row r="38" spans="2:71" x14ac:dyDescent="0.2">
      <c r="B38" s="126" t="s">
        <v>71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8"/>
      <c r="AL38" s="86">
        <v>3135</v>
      </c>
      <c r="AM38" s="87"/>
      <c r="AN38" s="87"/>
      <c r="AO38" s="87"/>
      <c r="AP38" s="88"/>
      <c r="AQ38" s="17" t="s">
        <v>52</v>
      </c>
      <c r="AR38" s="52">
        <v>74</v>
      </c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18" t="s">
        <v>53</v>
      </c>
      <c r="BE38" s="17" t="s">
        <v>52</v>
      </c>
      <c r="BF38" s="52">
        <v>7</v>
      </c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18" t="s">
        <v>53</v>
      </c>
      <c r="BS38" s="3"/>
    </row>
    <row r="39" spans="2:71" x14ac:dyDescent="0.2">
      <c r="B39" s="126" t="s">
        <v>72</v>
      </c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8"/>
      <c r="AL39" s="86">
        <v>3140</v>
      </c>
      <c r="AM39" s="87"/>
      <c r="AN39" s="87"/>
      <c r="AO39" s="87"/>
      <c r="AP39" s="88"/>
      <c r="AQ39" s="17" t="s">
        <v>52</v>
      </c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18" t="s">
        <v>53</v>
      </c>
      <c r="BE39" s="17" t="s">
        <v>52</v>
      </c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18" t="s">
        <v>53</v>
      </c>
      <c r="BS39" s="3"/>
    </row>
    <row r="40" spans="2:71" x14ac:dyDescent="0.2">
      <c r="B40" s="126" t="s">
        <v>73</v>
      </c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8"/>
      <c r="AL40" s="86">
        <v>3145</v>
      </c>
      <c r="AM40" s="87"/>
      <c r="AN40" s="87"/>
      <c r="AO40" s="87"/>
      <c r="AP40" s="88"/>
      <c r="AQ40" s="17" t="s">
        <v>52</v>
      </c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18" t="s">
        <v>53</v>
      </c>
      <c r="BE40" s="17" t="s">
        <v>52</v>
      </c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18" t="s">
        <v>53</v>
      </c>
      <c r="BS40" s="3"/>
    </row>
    <row r="41" spans="2:71" ht="26.25" customHeight="1" x14ac:dyDescent="0.2">
      <c r="B41" s="126" t="s">
        <v>74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  <c r="AK41" s="128"/>
      <c r="AL41" s="86">
        <v>3150</v>
      </c>
      <c r="AM41" s="87"/>
      <c r="AN41" s="87"/>
      <c r="AO41" s="87"/>
      <c r="AP41" s="88"/>
      <c r="AQ41" s="17" t="s">
        <v>52</v>
      </c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18" t="s">
        <v>53</v>
      </c>
      <c r="BE41" s="17" t="s">
        <v>52</v>
      </c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18" t="s">
        <v>53</v>
      </c>
      <c r="BS41" s="3"/>
    </row>
    <row r="42" spans="2:71" x14ac:dyDescent="0.2">
      <c r="B42" s="126" t="s">
        <v>75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8"/>
      <c r="AL42" s="86">
        <v>3155</v>
      </c>
      <c r="AM42" s="87"/>
      <c r="AN42" s="87"/>
      <c r="AO42" s="87"/>
      <c r="AP42" s="88"/>
      <c r="AQ42" s="17" t="s">
        <v>52</v>
      </c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18" t="s">
        <v>53</v>
      </c>
      <c r="BE42" s="17" t="s">
        <v>52</v>
      </c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18" t="s">
        <v>53</v>
      </c>
      <c r="BS42" s="3"/>
    </row>
    <row r="43" spans="2:71" ht="13.5" customHeight="1" x14ac:dyDescent="0.2">
      <c r="B43" s="124" t="s">
        <v>26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70">
        <v>3190</v>
      </c>
      <c r="AM43" s="70"/>
      <c r="AN43" s="70"/>
      <c r="AO43" s="70"/>
      <c r="AP43" s="70"/>
      <c r="AQ43" s="17" t="s">
        <v>52</v>
      </c>
      <c r="AR43" s="52">
        <v>31922</v>
      </c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18" t="s">
        <v>53</v>
      </c>
      <c r="BE43" s="17" t="s">
        <v>52</v>
      </c>
      <c r="BF43" s="52">
        <v>10</v>
      </c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18" t="s">
        <v>53</v>
      </c>
      <c r="BS43" s="3"/>
    </row>
    <row r="44" spans="2:71" ht="13.5" customHeight="1" x14ac:dyDescent="0.2">
      <c r="B44" s="125" t="s">
        <v>27</v>
      </c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71">
        <v>3195</v>
      </c>
      <c r="AM44" s="71"/>
      <c r="AN44" s="71"/>
      <c r="AO44" s="71"/>
      <c r="AP44" s="71"/>
      <c r="AQ44" s="90">
        <f>SUM(AQ14:BD29)-SUM(AR30:BC43)</f>
        <v>-3</v>
      </c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>
        <f>SUM(BE14:BR29)-SUM(BF30:BQ43)</f>
        <v>24</v>
      </c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13"/>
    </row>
    <row r="45" spans="2:71" ht="13.5" customHeight="1" x14ac:dyDescent="0.2">
      <c r="B45" s="130" t="s">
        <v>28</v>
      </c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2"/>
      <c r="AL45" s="55">
        <v>3200</v>
      </c>
      <c r="AM45" s="57"/>
      <c r="AN45" s="57"/>
      <c r="AO45" s="57"/>
      <c r="AP45" s="53"/>
      <c r="AQ45" s="59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1"/>
      <c r="BE45" s="59">
        <v>29347</v>
      </c>
      <c r="BF45" s="60"/>
      <c r="BG45" s="60"/>
      <c r="BH45" s="60"/>
      <c r="BI45" s="60"/>
      <c r="BJ45" s="60"/>
      <c r="BK45" s="60"/>
      <c r="BL45" s="60"/>
      <c r="BM45" s="60"/>
      <c r="BN45" s="60"/>
      <c r="BO45" s="60"/>
      <c r="BP45" s="60"/>
      <c r="BQ45" s="60"/>
      <c r="BR45" s="61"/>
      <c r="BS45" s="3"/>
    </row>
    <row r="46" spans="2:71" ht="13.5" customHeight="1" x14ac:dyDescent="0.2">
      <c r="B46" s="146" t="s">
        <v>29</v>
      </c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8"/>
      <c r="AL46" s="72"/>
      <c r="AM46" s="73"/>
      <c r="AN46" s="73"/>
      <c r="AO46" s="73"/>
      <c r="AP46" s="74"/>
      <c r="AQ46" s="62"/>
      <c r="AR46" s="63"/>
      <c r="AS46" s="63"/>
      <c r="AT46" s="63"/>
      <c r="AU46" s="63"/>
      <c r="AV46" s="63"/>
      <c r="AW46" s="63"/>
      <c r="AX46" s="63"/>
      <c r="AY46" s="63"/>
      <c r="AZ46" s="63"/>
      <c r="BA46" s="63"/>
      <c r="BB46" s="63"/>
      <c r="BC46" s="63"/>
      <c r="BD46" s="64"/>
      <c r="BE46" s="62"/>
      <c r="BF46" s="63"/>
      <c r="BG46" s="63"/>
      <c r="BH46" s="63"/>
      <c r="BI46" s="63"/>
      <c r="BJ46" s="63"/>
      <c r="BK46" s="63"/>
      <c r="BL46" s="63"/>
      <c r="BM46" s="63"/>
      <c r="BN46" s="63"/>
      <c r="BO46" s="63"/>
      <c r="BP46" s="63"/>
      <c r="BQ46" s="63"/>
      <c r="BR46" s="64"/>
      <c r="BS46" s="3"/>
    </row>
    <row r="47" spans="2:71" ht="13.5" customHeight="1" x14ac:dyDescent="0.2">
      <c r="B47" s="133" t="s">
        <v>30</v>
      </c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5"/>
      <c r="AL47" s="56"/>
      <c r="AM47" s="58"/>
      <c r="AN47" s="58"/>
      <c r="AO47" s="58"/>
      <c r="AP47" s="54"/>
      <c r="AQ47" s="65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7"/>
      <c r="BE47" s="65"/>
      <c r="BF47" s="66"/>
      <c r="BG47" s="66"/>
      <c r="BH47" s="66"/>
      <c r="BI47" s="66"/>
      <c r="BJ47" s="66"/>
      <c r="BK47" s="66"/>
      <c r="BL47" s="66"/>
      <c r="BM47" s="66"/>
      <c r="BN47" s="66"/>
      <c r="BO47" s="66"/>
      <c r="BP47" s="66"/>
      <c r="BQ47" s="66"/>
      <c r="BR47" s="67"/>
      <c r="BS47" s="3"/>
    </row>
    <row r="48" spans="2:71" ht="13.5" customHeight="1" x14ac:dyDescent="0.2">
      <c r="B48" s="129" t="s">
        <v>31</v>
      </c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70">
        <v>3205</v>
      </c>
      <c r="AM48" s="70"/>
      <c r="AN48" s="70"/>
      <c r="AO48" s="70"/>
      <c r="AP48" s="70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1"/>
      <c r="BP48" s="91"/>
      <c r="BQ48" s="91"/>
      <c r="BR48" s="91"/>
      <c r="BS48" s="3"/>
    </row>
    <row r="49" spans="2:71" ht="13.5" customHeight="1" x14ac:dyDescent="0.2">
      <c r="B49" s="100" t="s">
        <v>32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2"/>
      <c r="AL49" s="55">
        <v>3215</v>
      </c>
      <c r="AM49" s="57"/>
      <c r="AN49" s="57"/>
      <c r="AO49" s="57"/>
      <c r="AP49" s="53"/>
      <c r="AQ49" s="59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59">
        <v>1</v>
      </c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1"/>
      <c r="BS49" s="3"/>
    </row>
    <row r="50" spans="2:71" ht="13.5" customHeight="1" x14ac:dyDescent="0.2">
      <c r="B50" s="133" t="s">
        <v>33</v>
      </c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5"/>
      <c r="AL50" s="56"/>
      <c r="AM50" s="58"/>
      <c r="AN50" s="58"/>
      <c r="AO50" s="58"/>
      <c r="AP50" s="54"/>
      <c r="AQ50" s="65"/>
      <c r="AR50" s="66"/>
      <c r="AS50" s="66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  <c r="BE50" s="65"/>
      <c r="BF50" s="66"/>
      <c r="BG50" s="66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7"/>
      <c r="BS50" s="3"/>
    </row>
    <row r="51" spans="2:71" ht="13.5" customHeight="1" x14ac:dyDescent="0.2">
      <c r="B51" s="136" t="s">
        <v>34</v>
      </c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70">
        <v>3220</v>
      </c>
      <c r="AM51" s="70"/>
      <c r="AN51" s="70"/>
      <c r="AO51" s="70"/>
      <c r="AP51" s="70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1"/>
      <c r="BP51" s="91"/>
      <c r="BQ51" s="91"/>
      <c r="BR51" s="91"/>
      <c r="BS51" s="3"/>
    </row>
    <row r="52" spans="2:71" ht="13.5" customHeight="1" x14ac:dyDescent="0.2">
      <c r="B52" s="124" t="s">
        <v>35</v>
      </c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4"/>
      <c r="AJ52" s="124"/>
      <c r="AK52" s="124"/>
      <c r="AL52" s="70">
        <v>3225</v>
      </c>
      <c r="AM52" s="70"/>
      <c r="AN52" s="70"/>
      <c r="AO52" s="70"/>
      <c r="AP52" s="70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  <c r="BM52" s="92"/>
      <c r="BN52" s="92"/>
      <c r="BO52" s="92"/>
      <c r="BP52" s="92"/>
      <c r="BQ52" s="92"/>
      <c r="BR52" s="92"/>
      <c r="BS52" s="3"/>
    </row>
    <row r="53" spans="2:71" s="19" customFormat="1" ht="13.5" customHeight="1" x14ac:dyDescent="0.2">
      <c r="B53" s="137" t="s">
        <v>76</v>
      </c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9"/>
      <c r="AL53" s="150">
        <v>3230</v>
      </c>
      <c r="AM53" s="151"/>
      <c r="AN53" s="151"/>
      <c r="AO53" s="151"/>
      <c r="AP53" s="152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3"/>
      <c r="BR53" s="153"/>
      <c r="BS53" s="22"/>
    </row>
    <row r="54" spans="2:71" s="19" customFormat="1" ht="27.75" customHeight="1" x14ac:dyDescent="0.2">
      <c r="B54" s="137" t="s">
        <v>77</v>
      </c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9"/>
      <c r="AL54" s="150">
        <v>3235</v>
      </c>
      <c r="AM54" s="151"/>
      <c r="AN54" s="151"/>
      <c r="AO54" s="151"/>
      <c r="AP54" s="152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  <c r="BJ54" s="153"/>
      <c r="BK54" s="153"/>
      <c r="BL54" s="153"/>
      <c r="BM54" s="153"/>
      <c r="BN54" s="153"/>
      <c r="BO54" s="153"/>
      <c r="BP54" s="153"/>
      <c r="BQ54" s="153"/>
      <c r="BR54" s="153"/>
      <c r="BS54" s="22"/>
    </row>
    <row r="55" spans="2:71" ht="13.5" customHeight="1" x14ac:dyDescent="0.2">
      <c r="B55" s="99" t="s">
        <v>20</v>
      </c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70">
        <v>3250</v>
      </c>
      <c r="AM55" s="70"/>
      <c r="AN55" s="70"/>
      <c r="AO55" s="70"/>
      <c r="AP55" s="70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2"/>
      <c r="BP55" s="92"/>
      <c r="BQ55" s="92"/>
      <c r="BR55" s="92"/>
      <c r="BS55" s="3"/>
    </row>
    <row r="56" spans="2:71" ht="13.5" customHeight="1" x14ac:dyDescent="0.2">
      <c r="B56" s="100" t="s">
        <v>36</v>
      </c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2"/>
      <c r="AL56" s="55">
        <v>3255</v>
      </c>
      <c r="AM56" s="57"/>
      <c r="AN56" s="57"/>
      <c r="AO56" s="57"/>
      <c r="AP56" s="53"/>
      <c r="AQ56" s="55" t="s">
        <v>52</v>
      </c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3" t="s">
        <v>53</v>
      </c>
      <c r="BE56" s="55" t="s">
        <v>52</v>
      </c>
      <c r="BF56" s="57">
        <v>29360</v>
      </c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3" t="s">
        <v>53</v>
      </c>
      <c r="BS56" s="3"/>
    </row>
    <row r="57" spans="2:71" ht="13.5" customHeight="1" x14ac:dyDescent="0.2">
      <c r="B57" s="133" t="s">
        <v>30</v>
      </c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5"/>
      <c r="AL57" s="56"/>
      <c r="AM57" s="58"/>
      <c r="AN57" s="58"/>
      <c r="AO57" s="58"/>
      <c r="AP57" s="54"/>
      <c r="AQ57" s="56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4"/>
      <c r="BE57" s="56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  <c r="BR57" s="54"/>
      <c r="BS57" s="3"/>
    </row>
    <row r="58" spans="2:71" ht="13.5" customHeight="1" x14ac:dyDescent="0.2">
      <c r="B58" s="136" t="s">
        <v>31</v>
      </c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70">
        <v>3260</v>
      </c>
      <c r="AM58" s="70"/>
      <c r="AN58" s="70"/>
      <c r="AO58" s="70"/>
      <c r="AP58" s="70"/>
      <c r="AQ58" s="17" t="s">
        <v>52</v>
      </c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18" t="s">
        <v>53</v>
      </c>
      <c r="BE58" s="17" t="s">
        <v>52</v>
      </c>
      <c r="BF58" s="52">
        <v>1</v>
      </c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18" t="s">
        <v>53</v>
      </c>
      <c r="BS58" s="3"/>
    </row>
    <row r="59" spans="2:71" ht="13.5" customHeight="1" x14ac:dyDescent="0.2">
      <c r="B59" s="124" t="s">
        <v>37</v>
      </c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4"/>
      <c r="AL59" s="70">
        <v>3270</v>
      </c>
      <c r="AM59" s="70"/>
      <c r="AN59" s="70"/>
      <c r="AO59" s="70"/>
      <c r="AP59" s="70"/>
      <c r="AQ59" s="17" t="s">
        <v>52</v>
      </c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18" t="s">
        <v>53</v>
      </c>
      <c r="BE59" s="17" t="s">
        <v>52</v>
      </c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18" t="s">
        <v>53</v>
      </c>
      <c r="BS59" s="3"/>
    </row>
    <row r="60" spans="2:71" ht="13.5" customHeight="1" x14ac:dyDescent="0.2">
      <c r="B60" s="126" t="s">
        <v>78</v>
      </c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8"/>
      <c r="AL60" s="86">
        <v>3275</v>
      </c>
      <c r="AM60" s="87"/>
      <c r="AN60" s="87"/>
      <c r="AO60" s="87"/>
      <c r="AP60" s="88"/>
      <c r="AQ60" s="17" t="s">
        <v>52</v>
      </c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18" t="s">
        <v>53</v>
      </c>
      <c r="BE60" s="17" t="s">
        <v>52</v>
      </c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18" t="s">
        <v>53</v>
      </c>
      <c r="BS60" s="3"/>
    </row>
    <row r="61" spans="2:71" ht="27" customHeight="1" x14ac:dyDescent="0.2">
      <c r="B61" s="126" t="s">
        <v>79</v>
      </c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7"/>
      <c r="AH61" s="127"/>
      <c r="AI61" s="127"/>
      <c r="AJ61" s="127"/>
      <c r="AK61" s="128"/>
      <c r="AL61" s="86">
        <v>3280</v>
      </c>
      <c r="AM61" s="87"/>
      <c r="AN61" s="87"/>
      <c r="AO61" s="87"/>
      <c r="AP61" s="88"/>
      <c r="AQ61" s="17" t="s">
        <v>52</v>
      </c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18" t="s">
        <v>53</v>
      </c>
      <c r="BE61" s="17" t="s">
        <v>52</v>
      </c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18" t="s">
        <v>53</v>
      </c>
      <c r="BS61" s="3"/>
    </row>
    <row r="62" spans="2:71" ht="13.5" customHeight="1" x14ac:dyDescent="0.2">
      <c r="B62" s="124" t="s">
        <v>38</v>
      </c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  <c r="AL62" s="70">
        <v>3290</v>
      </c>
      <c r="AM62" s="70"/>
      <c r="AN62" s="70"/>
      <c r="AO62" s="70"/>
      <c r="AP62" s="70"/>
      <c r="AQ62" s="17" t="s">
        <v>52</v>
      </c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18" t="s">
        <v>53</v>
      </c>
      <c r="BE62" s="17" t="s">
        <v>52</v>
      </c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18" t="s">
        <v>53</v>
      </c>
      <c r="BS62" s="3"/>
    </row>
    <row r="63" spans="2:71" ht="13.5" customHeight="1" x14ac:dyDescent="0.2">
      <c r="B63" s="125" t="s">
        <v>39</v>
      </c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5"/>
      <c r="AH63" s="125"/>
      <c r="AI63" s="125"/>
      <c r="AJ63" s="125"/>
      <c r="AK63" s="125"/>
      <c r="AL63" s="71">
        <v>3295</v>
      </c>
      <c r="AM63" s="71"/>
      <c r="AN63" s="71"/>
      <c r="AO63" s="71"/>
      <c r="AP63" s="71"/>
      <c r="AQ63" s="90">
        <f>SUM(AQ45:BD55)-SUM(AR56:BC62)</f>
        <v>0</v>
      </c>
      <c r="AR63" s="90"/>
      <c r="AS63" s="90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>
        <f>SUM(BE45:BR55)-SUM(BF56:BQ62)</f>
        <v>-13</v>
      </c>
      <c r="BF63" s="90"/>
      <c r="BG63" s="90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3"/>
    </row>
    <row r="64" spans="2:71" ht="13.5" customHeight="1" x14ac:dyDescent="0.2">
      <c r="B64" s="130" t="s">
        <v>40</v>
      </c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31"/>
      <c r="AE64" s="131"/>
      <c r="AF64" s="131"/>
      <c r="AG64" s="131"/>
      <c r="AH64" s="131"/>
      <c r="AI64" s="131"/>
      <c r="AJ64" s="131"/>
      <c r="AK64" s="132"/>
      <c r="AL64" s="55">
        <v>3300</v>
      </c>
      <c r="AM64" s="57"/>
      <c r="AN64" s="57"/>
      <c r="AO64" s="57"/>
      <c r="AP64" s="53"/>
      <c r="AQ64" s="59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1"/>
      <c r="BE64" s="59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1"/>
      <c r="BS64" s="3"/>
    </row>
    <row r="65" spans="2:71" ht="13.5" customHeight="1" x14ac:dyDescent="0.2">
      <c r="B65" s="146" t="s">
        <v>15</v>
      </c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  <c r="AF65" s="147"/>
      <c r="AG65" s="147"/>
      <c r="AH65" s="147"/>
      <c r="AI65" s="147"/>
      <c r="AJ65" s="147"/>
      <c r="AK65" s="148"/>
      <c r="AL65" s="72"/>
      <c r="AM65" s="73"/>
      <c r="AN65" s="73"/>
      <c r="AO65" s="73"/>
      <c r="AP65" s="74"/>
      <c r="AQ65" s="62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4"/>
      <c r="BE65" s="62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4"/>
      <c r="BS65" s="3"/>
    </row>
    <row r="66" spans="2:71" ht="13.5" customHeight="1" x14ac:dyDescent="0.2">
      <c r="B66" s="140" t="s">
        <v>41</v>
      </c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  <c r="O66" s="141"/>
      <c r="P66" s="141"/>
      <c r="Q66" s="141"/>
      <c r="R66" s="141"/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2"/>
      <c r="AL66" s="56"/>
      <c r="AM66" s="58"/>
      <c r="AN66" s="58"/>
      <c r="AO66" s="58"/>
      <c r="AP66" s="54"/>
      <c r="AQ66" s="65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7"/>
      <c r="BE66" s="65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66"/>
      <c r="BQ66" s="66"/>
      <c r="BR66" s="67"/>
      <c r="BS66" s="3"/>
    </row>
    <row r="67" spans="2:71" ht="13.5" customHeight="1" x14ac:dyDescent="0.2">
      <c r="B67" s="149" t="s">
        <v>42</v>
      </c>
      <c r="C67" s="149"/>
      <c r="D67" s="149"/>
      <c r="E67" s="149"/>
      <c r="F67" s="149"/>
      <c r="G67" s="149"/>
      <c r="H67" s="149"/>
      <c r="I67" s="149"/>
      <c r="J67" s="149"/>
      <c r="K67" s="149"/>
      <c r="L67" s="149"/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49"/>
      <c r="AG67" s="149"/>
      <c r="AH67" s="149"/>
      <c r="AI67" s="149"/>
      <c r="AJ67" s="149"/>
      <c r="AK67" s="149"/>
      <c r="AL67" s="70">
        <v>3305</v>
      </c>
      <c r="AM67" s="70"/>
      <c r="AN67" s="70"/>
      <c r="AO67" s="70"/>
      <c r="AP67" s="70"/>
      <c r="AQ67" s="91"/>
      <c r="AR67" s="91"/>
      <c r="AS67" s="91"/>
      <c r="AT67" s="91"/>
      <c r="AU67" s="91"/>
      <c r="AV67" s="91"/>
      <c r="AW67" s="91"/>
      <c r="AX67" s="91"/>
      <c r="AY67" s="91"/>
      <c r="AZ67" s="91"/>
      <c r="BA67" s="91"/>
      <c r="BB67" s="91"/>
      <c r="BC67" s="91"/>
      <c r="BD67" s="91"/>
      <c r="BE67" s="91"/>
      <c r="BF67" s="91"/>
      <c r="BG67" s="91"/>
      <c r="BH67" s="91"/>
      <c r="BI67" s="91"/>
      <c r="BJ67" s="91"/>
      <c r="BK67" s="91"/>
      <c r="BL67" s="91"/>
      <c r="BM67" s="91"/>
      <c r="BN67" s="91"/>
      <c r="BO67" s="91"/>
      <c r="BP67" s="91"/>
      <c r="BQ67" s="91"/>
      <c r="BR67" s="91"/>
      <c r="BS67" s="3"/>
    </row>
    <row r="68" spans="2:71" ht="27.75" customHeight="1" x14ac:dyDescent="0.2">
      <c r="B68" s="126" t="s">
        <v>80</v>
      </c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86">
        <v>3310</v>
      </c>
      <c r="AM68" s="87"/>
      <c r="AN68" s="87"/>
      <c r="AO68" s="87"/>
      <c r="AP68" s="88"/>
      <c r="AQ68" s="96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8"/>
      <c r="BE68" s="96"/>
      <c r="BF68" s="97"/>
      <c r="BG68" s="97"/>
      <c r="BH68" s="97"/>
      <c r="BI68" s="97"/>
      <c r="BJ68" s="97"/>
      <c r="BK68" s="97"/>
      <c r="BL68" s="97"/>
      <c r="BM68" s="97"/>
      <c r="BN68" s="97"/>
      <c r="BO68" s="97"/>
      <c r="BP68" s="97"/>
      <c r="BQ68" s="97"/>
      <c r="BR68" s="98"/>
      <c r="BS68" s="3"/>
    </row>
    <row r="69" spans="2:71" ht="13.5" customHeight="1" x14ac:dyDescent="0.2">
      <c r="B69" s="99" t="s">
        <v>20</v>
      </c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  <c r="AD69" s="99"/>
      <c r="AE69" s="99"/>
      <c r="AF69" s="99"/>
      <c r="AG69" s="99"/>
      <c r="AH69" s="99"/>
      <c r="AI69" s="99"/>
      <c r="AJ69" s="99"/>
      <c r="AK69" s="99"/>
      <c r="AL69" s="70">
        <v>3340</v>
      </c>
      <c r="AM69" s="70"/>
      <c r="AN69" s="70"/>
      <c r="AO69" s="70"/>
      <c r="AP69" s="70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BM69" s="92"/>
      <c r="BN69" s="92"/>
      <c r="BO69" s="92"/>
      <c r="BP69" s="92"/>
      <c r="BQ69" s="92"/>
      <c r="BR69" s="92"/>
      <c r="BS69" s="3"/>
    </row>
    <row r="70" spans="2:71" ht="13.5" customHeight="1" x14ac:dyDescent="0.2">
      <c r="B70" s="100" t="s">
        <v>43</v>
      </c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2"/>
      <c r="AL70" s="55">
        <v>3345</v>
      </c>
      <c r="AM70" s="57"/>
      <c r="AN70" s="57"/>
      <c r="AO70" s="57"/>
      <c r="AP70" s="53"/>
      <c r="AQ70" s="55" t="s">
        <v>52</v>
      </c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3" t="s">
        <v>53</v>
      </c>
      <c r="BE70" s="55" t="s">
        <v>52</v>
      </c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3" t="s">
        <v>53</v>
      </c>
      <c r="BS70" s="3"/>
    </row>
    <row r="71" spans="2:71" ht="13.5" customHeight="1" x14ac:dyDescent="0.2">
      <c r="B71" s="140" t="s">
        <v>44</v>
      </c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2"/>
      <c r="AL71" s="56"/>
      <c r="AM71" s="58"/>
      <c r="AN71" s="58"/>
      <c r="AO71" s="58"/>
      <c r="AP71" s="54"/>
      <c r="AQ71" s="56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4"/>
      <c r="BE71" s="56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4"/>
      <c r="BS71" s="3"/>
    </row>
    <row r="72" spans="2:71" ht="13.5" customHeight="1" x14ac:dyDescent="0.2">
      <c r="B72" s="149" t="s">
        <v>45</v>
      </c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9"/>
      <c r="AE72" s="149"/>
      <c r="AF72" s="149"/>
      <c r="AG72" s="149"/>
      <c r="AH72" s="149"/>
      <c r="AI72" s="149"/>
      <c r="AJ72" s="149"/>
      <c r="AK72" s="149"/>
      <c r="AL72" s="70">
        <v>3350</v>
      </c>
      <c r="AM72" s="70"/>
      <c r="AN72" s="70"/>
      <c r="AO72" s="70"/>
      <c r="AP72" s="70"/>
      <c r="AQ72" s="17" t="s">
        <v>52</v>
      </c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18" t="s">
        <v>53</v>
      </c>
      <c r="BE72" s="17" t="s">
        <v>52</v>
      </c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18" t="s">
        <v>53</v>
      </c>
      <c r="BS72" s="3"/>
    </row>
    <row r="73" spans="2:71" ht="13.5" customHeight="1" x14ac:dyDescent="0.2">
      <c r="B73" s="124" t="s">
        <v>46</v>
      </c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70">
        <v>3355</v>
      </c>
      <c r="AM73" s="70"/>
      <c r="AN73" s="70"/>
      <c r="AO73" s="70"/>
      <c r="AP73" s="70"/>
      <c r="AQ73" s="17" t="s">
        <v>52</v>
      </c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18" t="s">
        <v>53</v>
      </c>
      <c r="BE73" s="17" t="s">
        <v>52</v>
      </c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18" t="s">
        <v>53</v>
      </c>
      <c r="BS73" s="3"/>
    </row>
    <row r="74" spans="2:71" ht="13.5" customHeight="1" x14ac:dyDescent="0.2">
      <c r="B74" s="126" t="s">
        <v>81</v>
      </c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86">
        <v>3360</v>
      </c>
      <c r="AM74" s="87"/>
      <c r="AN74" s="87"/>
      <c r="AO74" s="87"/>
      <c r="AP74" s="88"/>
      <c r="AQ74" s="17" t="s">
        <v>52</v>
      </c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18" t="s">
        <v>53</v>
      </c>
      <c r="BE74" s="17" t="s">
        <v>52</v>
      </c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18" t="s">
        <v>53</v>
      </c>
      <c r="BS74" s="3"/>
    </row>
    <row r="75" spans="2:71" ht="27" customHeight="1" x14ac:dyDescent="0.2">
      <c r="B75" s="126" t="s">
        <v>82</v>
      </c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86">
        <v>3365</v>
      </c>
      <c r="AM75" s="87"/>
      <c r="AN75" s="87"/>
      <c r="AO75" s="87"/>
      <c r="AP75" s="88"/>
      <c r="AQ75" s="17" t="s">
        <v>52</v>
      </c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18" t="s">
        <v>53</v>
      </c>
      <c r="BE75" s="17" t="s">
        <v>52</v>
      </c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18" t="s">
        <v>53</v>
      </c>
      <c r="BS75" s="3"/>
    </row>
    <row r="76" spans="2:71" ht="27.75" customHeight="1" x14ac:dyDescent="0.2">
      <c r="B76" s="126" t="s">
        <v>83</v>
      </c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86">
        <v>3370</v>
      </c>
      <c r="AM76" s="87"/>
      <c r="AN76" s="87"/>
      <c r="AO76" s="87"/>
      <c r="AP76" s="88"/>
      <c r="AQ76" s="17" t="s">
        <v>52</v>
      </c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18" t="s">
        <v>53</v>
      </c>
      <c r="BE76" s="17" t="s">
        <v>52</v>
      </c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18" t="s">
        <v>53</v>
      </c>
      <c r="BS76" s="3"/>
    </row>
    <row r="77" spans="2:71" ht="26.25" customHeight="1" x14ac:dyDescent="0.2">
      <c r="B77" s="126" t="s">
        <v>84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86">
        <v>3375</v>
      </c>
      <c r="AM77" s="87"/>
      <c r="AN77" s="87"/>
      <c r="AO77" s="87"/>
      <c r="AP77" s="88"/>
      <c r="AQ77" s="17" t="s">
        <v>52</v>
      </c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18" t="s">
        <v>53</v>
      </c>
      <c r="BE77" s="17" t="s">
        <v>52</v>
      </c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18" t="s">
        <v>53</v>
      </c>
      <c r="BS77" s="3"/>
    </row>
    <row r="78" spans="2:71" ht="13.5" customHeight="1" x14ac:dyDescent="0.2">
      <c r="B78" s="124" t="s">
        <v>38</v>
      </c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70">
        <v>3390</v>
      </c>
      <c r="AM78" s="70"/>
      <c r="AN78" s="70"/>
      <c r="AO78" s="70"/>
      <c r="AP78" s="70"/>
      <c r="AQ78" s="17" t="s">
        <v>52</v>
      </c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18" t="s">
        <v>53</v>
      </c>
      <c r="BE78" s="17" t="s">
        <v>52</v>
      </c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18" t="s">
        <v>53</v>
      </c>
      <c r="BS78" s="3"/>
    </row>
    <row r="79" spans="2:71" ht="13.5" customHeight="1" x14ac:dyDescent="0.2">
      <c r="B79" s="143" t="s">
        <v>47</v>
      </c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71">
        <v>3395</v>
      </c>
      <c r="AM79" s="71"/>
      <c r="AN79" s="71"/>
      <c r="AO79" s="71"/>
      <c r="AP79" s="71"/>
      <c r="AQ79" s="90">
        <f>AQ64+AQ67+AQ68+AQ69-AR70-AR72-AR73-AR74-AR75-AR76-AR77-AR78</f>
        <v>0</v>
      </c>
      <c r="AR79" s="90"/>
      <c r="AS79" s="90"/>
      <c r="AT79" s="90"/>
      <c r="AU79" s="90"/>
      <c r="AV79" s="90"/>
      <c r="AW79" s="90"/>
      <c r="AX79" s="90"/>
      <c r="AY79" s="90"/>
      <c r="AZ79" s="90"/>
      <c r="BA79" s="90"/>
      <c r="BB79" s="90"/>
      <c r="BC79" s="90"/>
      <c r="BD79" s="90"/>
      <c r="BE79" s="90">
        <f>BE64+BE67+BE68+BE69-BF70-BF72-BF73-BF74-BF75-BF76-BF77-BF78</f>
        <v>0</v>
      </c>
      <c r="BF79" s="90"/>
      <c r="BG79" s="90"/>
      <c r="BH79" s="90"/>
      <c r="BI79" s="90"/>
      <c r="BJ79" s="90"/>
      <c r="BK79" s="90"/>
      <c r="BL79" s="90"/>
      <c r="BM79" s="90"/>
      <c r="BN79" s="90"/>
      <c r="BO79" s="90"/>
      <c r="BP79" s="90"/>
      <c r="BQ79" s="90"/>
      <c r="BR79" s="90"/>
      <c r="BS79" s="3"/>
    </row>
    <row r="80" spans="2:71" ht="13.5" customHeight="1" x14ac:dyDescent="0.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9"/>
      <c r="AM80" s="9"/>
      <c r="AN80" s="9"/>
      <c r="AO80" s="9"/>
      <c r="AP80" s="9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3"/>
    </row>
    <row r="81" spans="2:71" ht="13.5" customHeight="1" x14ac:dyDescent="0.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9"/>
      <c r="AM81" s="9"/>
      <c r="AN81" s="9"/>
      <c r="AO81" s="9"/>
      <c r="AP81" s="9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3"/>
    </row>
    <row r="82" spans="2:71" ht="13.5" customHeight="1" x14ac:dyDescent="0.2">
      <c r="B82" s="75">
        <v>1</v>
      </c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0">
        <v>2</v>
      </c>
      <c r="AM82" s="70"/>
      <c r="AN82" s="70"/>
      <c r="AO82" s="70"/>
      <c r="AP82" s="70"/>
      <c r="AQ82" s="96">
        <v>3</v>
      </c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8"/>
      <c r="BE82" s="92">
        <v>4</v>
      </c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3"/>
    </row>
    <row r="83" spans="2:71" ht="13.5" customHeight="1" x14ac:dyDescent="0.2">
      <c r="B83" s="145" t="s">
        <v>48</v>
      </c>
      <c r="C83" s="145"/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71">
        <v>3400</v>
      </c>
      <c r="AM83" s="71"/>
      <c r="AN83" s="71"/>
      <c r="AO83" s="71"/>
      <c r="AP83" s="71"/>
      <c r="AQ83" s="90">
        <f>AQ44+AQ63+AQ79</f>
        <v>-3</v>
      </c>
      <c r="AR83" s="90"/>
      <c r="AS83" s="90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>
        <f>BE44+BE63+BE79</f>
        <v>11</v>
      </c>
      <c r="BF83" s="90"/>
      <c r="BG83" s="90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3"/>
    </row>
    <row r="84" spans="2:71" ht="13.5" customHeight="1" x14ac:dyDescent="0.2">
      <c r="B84" s="69" t="s">
        <v>49</v>
      </c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70">
        <v>3405</v>
      </c>
      <c r="AM84" s="70"/>
      <c r="AN84" s="70"/>
      <c r="AO84" s="70"/>
      <c r="AP84" s="70"/>
      <c r="AQ84" s="91">
        <v>23</v>
      </c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1"/>
      <c r="BD84" s="91"/>
      <c r="BE84" s="91">
        <v>12</v>
      </c>
      <c r="BF84" s="91"/>
      <c r="BG84" s="91"/>
      <c r="BH84" s="91"/>
      <c r="BI84" s="91"/>
      <c r="BJ84" s="91"/>
      <c r="BK84" s="91"/>
      <c r="BL84" s="91"/>
      <c r="BM84" s="91"/>
      <c r="BN84" s="91"/>
      <c r="BO84" s="91"/>
      <c r="BP84" s="91"/>
      <c r="BQ84" s="91"/>
      <c r="BR84" s="91"/>
      <c r="BS84" s="3"/>
    </row>
    <row r="85" spans="2:71" ht="13.5" customHeight="1" x14ac:dyDescent="0.2">
      <c r="B85" s="69" t="s">
        <v>50</v>
      </c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70">
        <v>3410</v>
      </c>
      <c r="AM85" s="70"/>
      <c r="AN85" s="70"/>
      <c r="AO85" s="70"/>
      <c r="AP85" s="70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3"/>
    </row>
    <row r="86" spans="2:71" ht="13.5" customHeight="1" x14ac:dyDescent="0.2">
      <c r="B86" s="69" t="s">
        <v>51</v>
      </c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70">
        <v>3415</v>
      </c>
      <c r="AM86" s="70"/>
      <c r="AN86" s="70"/>
      <c r="AO86" s="70"/>
      <c r="AP86" s="70"/>
      <c r="AQ86" s="89">
        <f>AQ83+AQ84+AQ85</f>
        <v>20</v>
      </c>
      <c r="AR86" s="89"/>
      <c r="AS86" s="89"/>
      <c r="AT86" s="89"/>
      <c r="AU86" s="89"/>
      <c r="AV86" s="89"/>
      <c r="AW86" s="89"/>
      <c r="AX86" s="89"/>
      <c r="AY86" s="89"/>
      <c r="AZ86" s="89"/>
      <c r="BA86" s="89"/>
      <c r="BB86" s="89"/>
      <c r="BC86" s="89"/>
      <c r="BD86" s="89"/>
      <c r="BE86" s="89">
        <f>BE83+BE84+BE85</f>
        <v>23</v>
      </c>
      <c r="BF86" s="89"/>
      <c r="BG86" s="89"/>
      <c r="BH86" s="89"/>
      <c r="BI86" s="89"/>
      <c r="BJ86" s="89"/>
      <c r="BK86" s="89"/>
      <c r="BL86" s="89"/>
      <c r="BM86" s="89"/>
      <c r="BN86" s="89"/>
      <c r="BO86" s="89"/>
      <c r="BP86" s="89"/>
      <c r="BQ86" s="89"/>
      <c r="BR86" s="89"/>
      <c r="BS86" s="3"/>
    </row>
    <row r="87" spans="2:71" ht="19.5" customHeight="1" x14ac:dyDescent="0.2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</row>
    <row r="88" spans="2:71" ht="13.5" customHeight="1" x14ac:dyDescent="0.2">
      <c r="B88" s="144" t="s">
        <v>10</v>
      </c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5"/>
      <c r="R88" s="5"/>
      <c r="S88" s="5"/>
      <c r="T88" s="5"/>
      <c r="U88" s="5"/>
      <c r="V88" s="5"/>
      <c r="W88" s="46" t="s">
        <v>91</v>
      </c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3"/>
    </row>
    <row r="89" spans="2:71" ht="13.5" customHeight="1" x14ac:dyDescent="0.2">
      <c r="B89" s="14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3"/>
    </row>
    <row r="90" spans="2:71" ht="13.5" customHeight="1" x14ac:dyDescent="0.2">
      <c r="B90" s="144" t="s">
        <v>11</v>
      </c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  <c r="O90" s="144"/>
      <c r="P90" s="144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46" t="s">
        <v>90</v>
      </c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5"/>
      <c r="BM90" s="5"/>
      <c r="BN90" s="5"/>
      <c r="BO90" s="5"/>
      <c r="BP90" s="5"/>
      <c r="BQ90" s="5"/>
      <c r="BR90" s="5"/>
      <c r="BS90" s="3"/>
    </row>
    <row r="91" spans="2:71" ht="13.5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3"/>
    </row>
    <row r="92" spans="2:71" ht="13.5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3"/>
    </row>
    <row r="93" spans="2:71" ht="13.5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5"/>
      <c r="AU93" s="5"/>
      <c r="AV93" s="5"/>
      <c r="AW93" s="5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3"/>
    </row>
    <row r="94" spans="2:71" ht="13.5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3"/>
    </row>
    <row r="95" spans="2:71" ht="13.5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3"/>
    </row>
    <row r="96" spans="2:71" ht="13.5" customHeight="1" x14ac:dyDescent="0.2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15"/>
      <c r="AU96" s="15"/>
      <c r="AV96" s="15"/>
      <c r="AW96" s="15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3"/>
    </row>
    <row r="97" spans="2:71" ht="13.5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3"/>
    </row>
    <row r="98" spans="2:71" ht="13.5" customHeight="1" x14ac:dyDescent="0.2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15"/>
      <c r="AU98" s="15"/>
      <c r="AV98" s="15"/>
      <c r="AW98" s="15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3"/>
    </row>
    <row r="99" spans="2:71" ht="13.5" customHeight="1" x14ac:dyDescent="0.2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15"/>
      <c r="AU99" s="15"/>
      <c r="AV99" s="15"/>
      <c r="AW99" s="15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3"/>
    </row>
    <row r="100" spans="2:71" ht="13.5" customHeight="1" x14ac:dyDescent="0.2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</row>
    <row r="101" spans="2:71" ht="13.5" customHeight="1" x14ac:dyDescent="0.2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3"/>
    </row>
    <row r="102" spans="2:71" ht="13.5" customHeight="1" x14ac:dyDescent="0.2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</row>
    <row r="103" spans="2:71" ht="13.5" customHeight="1" x14ac:dyDescent="0.2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</row>
    <row r="104" spans="2:71" ht="13.5" customHeight="1" x14ac:dyDescent="0.2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</row>
    <row r="105" spans="2:71" ht="13.5" customHeight="1" x14ac:dyDescent="0.2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</row>
    <row r="106" spans="2:71" ht="13.5" customHeight="1" x14ac:dyDescent="0.2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</row>
    <row r="107" spans="2:71" ht="13.5" customHeight="1" x14ac:dyDescent="0.2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</row>
    <row r="108" spans="2:71" ht="13.5" customHeight="1" x14ac:dyDescent="0.2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</row>
    <row r="109" spans="2:71" ht="13.5" customHeight="1" x14ac:dyDescent="0.2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</row>
    <row r="110" spans="2:71" ht="13.5" customHeight="1" x14ac:dyDescent="0.2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</row>
    <row r="111" spans="2:71" ht="13.5" customHeight="1" x14ac:dyDescent="0.2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</row>
    <row r="112" spans="2:71" ht="13.5" customHeight="1" x14ac:dyDescent="0.2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</row>
    <row r="113" spans="2:71" ht="13.5" customHeight="1" x14ac:dyDescent="0.2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</row>
    <row r="114" spans="2:71" ht="13.5" customHeight="1" x14ac:dyDescent="0.2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</row>
    <row r="115" spans="2:71" ht="13.5" customHeight="1" x14ac:dyDescent="0.2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</row>
    <row r="116" spans="2:71" ht="13.5" customHeight="1" x14ac:dyDescent="0.2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</row>
    <row r="117" spans="2:71" ht="13.5" customHeight="1" x14ac:dyDescent="0.2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</row>
    <row r="118" spans="2:71" ht="13.5" customHeight="1" x14ac:dyDescent="0.2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</row>
    <row r="119" spans="2:71" ht="13.5" customHeight="1" x14ac:dyDescent="0.2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</row>
    <row r="120" spans="2:71" ht="13.5" customHeight="1" x14ac:dyDescent="0.2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</row>
    <row r="121" spans="2:71" ht="13.5" customHeight="1" x14ac:dyDescent="0.2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</row>
    <row r="122" spans="2:71" ht="13.5" customHeight="1" x14ac:dyDescent="0.2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</row>
    <row r="123" spans="2:71" ht="13.5" customHeight="1" x14ac:dyDescent="0.2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</row>
    <row r="124" spans="2:71" ht="13.5" customHeight="1" x14ac:dyDescent="0.2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</row>
    <row r="125" spans="2:71" ht="13.5" customHeight="1" x14ac:dyDescent="0.2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</row>
    <row r="126" spans="2:71" ht="13.5" customHeight="1" x14ac:dyDescent="0.2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</row>
    <row r="127" spans="2:71" ht="13.5" customHeight="1" x14ac:dyDescent="0.2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</row>
    <row r="128" spans="2:71" ht="13.5" customHeight="1" x14ac:dyDescent="0.2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</row>
    <row r="129" spans="2:71" ht="13.5" customHeight="1" x14ac:dyDescent="0.2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</row>
    <row r="130" spans="2:71" ht="13.5" customHeight="1" x14ac:dyDescent="0.2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</row>
    <row r="131" spans="2:71" ht="13.5" customHeight="1" x14ac:dyDescent="0.2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</row>
    <row r="132" spans="2:71" ht="13.5" customHeight="1" x14ac:dyDescent="0.2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</row>
    <row r="133" spans="2:71" ht="13.5" customHeight="1" x14ac:dyDescent="0.2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</row>
    <row r="134" spans="2:71" ht="13.5" customHeight="1" x14ac:dyDescent="0.2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</row>
    <row r="135" spans="2:71" ht="13.5" customHeight="1" x14ac:dyDescent="0.2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</row>
    <row r="136" spans="2:71" ht="13.5" customHeight="1" x14ac:dyDescent="0.2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</row>
    <row r="137" spans="2:71" ht="13.5" customHeight="1" x14ac:dyDescent="0.2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</row>
    <row r="138" spans="2:71" ht="13.5" customHeight="1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</row>
    <row r="139" spans="2:71" ht="13.5" customHeight="1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</row>
    <row r="140" spans="2:71" ht="13.5" customHeight="1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</row>
    <row r="141" spans="2:71" ht="13.5" customHeight="1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</row>
    <row r="142" spans="2:71" ht="13.5" customHeight="1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</row>
    <row r="143" spans="2:71" ht="13.5" customHeight="1" x14ac:dyDescent="0.2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</row>
    <row r="144" spans="2:71" ht="13.5" customHeight="1" x14ac:dyDescent="0.2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</row>
    <row r="145" spans="2:71" ht="13.5" customHeight="1" x14ac:dyDescent="0.2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</row>
    <row r="146" spans="2:71" ht="13.5" customHeight="1" x14ac:dyDescent="0.2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</row>
    <row r="147" spans="2:71" ht="13.5" customHeight="1" x14ac:dyDescent="0.2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</row>
    <row r="148" spans="2:71" ht="13.5" customHeight="1" x14ac:dyDescent="0.2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</row>
    <row r="149" spans="2:71" ht="13.5" customHeight="1" x14ac:dyDescent="0.2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</row>
    <row r="150" spans="2:71" ht="13.5" customHeight="1" x14ac:dyDescent="0.2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</row>
    <row r="151" spans="2:71" ht="13.5" customHeight="1" x14ac:dyDescent="0.2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</row>
    <row r="152" spans="2:71" ht="13.5" customHeight="1" x14ac:dyDescent="0.2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</row>
    <row r="153" spans="2:71" ht="13.5" customHeight="1" x14ac:dyDescent="0.2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</row>
    <row r="154" spans="2:71" ht="13.5" customHeight="1" x14ac:dyDescent="0.2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</row>
    <row r="155" spans="2:71" x14ac:dyDescent="0.2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</row>
  </sheetData>
  <mergeCells count="299">
    <mergeCell ref="AR74:BC74"/>
    <mergeCell ref="AR75:BC75"/>
    <mergeCell ref="AR76:BC76"/>
    <mergeCell ref="AR77:BC77"/>
    <mergeCell ref="B77:AK77"/>
    <mergeCell ref="B76:AK76"/>
    <mergeCell ref="B75:AK75"/>
    <mergeCell ref="B74:AK74"/>
    <mergeCell ref="AL77:AP77"/>
    <mergeCell ref="AL76:AP76"/>
    <mergeCell ref="AL75:AP75"/>
    <mergeCell ref="AL74:AP74"/>
    <mergeCell ref="BF60:BQ60"/>
    <mergeCell ref="AR61:BC61"/>
    <mergeCell ref="BF61:BQ61"/>
    <mergeCell ref="AL68:AP68"/>
    <mergeCell ref="AQ68:BD68"/>
    <mergeCell ref="BE68:BR68"/>
    <mergeCell ref="BF74:BQ74"/>
    <mergeCell ref="AL54:AP54"/>
    <mergeCell ref="AQ54:BD54"/>
    <mergeCell ref="BE54:BR54"/>
    <mergeCell ref="AL61:AP61"/>
    <mergeCell ref="B61:AK61"/>
    <mergeCell ref="BF58:BQ58"/>
    <mergeCell ref="BF59:BQ59"/>
    <mergeCell ref="BE56:BE57"/>
    <mergeCell ref="BF56:BQ57"/>
    <mergeCell ref="AL60:AP60"/>
    <mergeCell ref="AR42:BC42"/>
    <mergeCell ref="BF42:BQ42"/>
    <mergeCell ref="B53:AK53"/>
    <mergeCell ref="AL53:AP53"/>
    <mergeCell ref="AQ53:BD53"/>
    <mergeCell ref="BE53:BR53"/>
    <mergeCell ref="AL42:AP42"/>
    <mergeCell ref="B45:AK45"/>
    <mergeCell ref="B46:AK46"/>
    <mergeCell ref="B47:AK47"/>
    <mergeCell ref="AR38:BC38"/>
    <mergeCell ref="BF38:BQ38"/>
    <mergeCell ref="AR39:BC39"/>
    <mergeCell ref="BF39:BQ39"/>
    <mergeCell ref="AR40:BC40"/>
    <mergeCell ref="BF40:BQ40"/>
    <mergeCell ref="AR41:BC41"/>
    <mergeCell ref="AL40:AP40"/>
    <mergeCell ref="B41:AK41"/>
    <mergeCell ref="AL41:AP41"/>
    <mergeCell ref="BF41:BQ41"/>
    <mergeCell ref="BF72:BQ72"/>
    <mergeCell ref="B63:AK63"/>
    <mergeCell ref="B68:AK68"/>
    <mergeCell ref="B56:AK56"/>
    <mergeCell ref="B66:AK66"/>
    <mergeCell ref="AL38:AP38"/>
    <mergeCell ref="B39:AK39"/>
    <mergeCell ref="AL39:AP39"/>
    <mergeCell ref="BF75:BQ75"/>
    <mergeCell ref="BF76:BQ76"/>
    <mergeCell ref="BE55:BR55"/>
    <mergeCell ref="AL52:AP52"/>
    <mergeCell ref="AL55:AP55"/>
    <mergeCell ref="AL51:AP51"/>
    <mergeCell ref="B72:AK72"/>
    <mergeCell ref="AL35:AP35"/>
    <mergeCell ref="AR35:BC35"/>
    <mergeCell ref="BF35:BQ35"/>
    <mergeCell ref="B31:AK31"/>
    <mergeCell ref="B32:AK32"/>
    <mergeCell ref="BF77:BQ77"/>
    <mergeCell ref="B37:AK37"/>
    <mergeCell ref="AL37:AP37"/>
    <mergeCell ref="AR36:BC36"/>
    <mergeCell ref="AR37:BC37"/>
    <mergeCell ref="B27:AK27"/>
    <mergeCell ref="AL27:AP27"/>
    <mergeCell ref="AQ27:BD27"/>
    <mergeCell ref="BE27:BR27"/>
    <mergeCell ref="B28:AK28"/>
    <mergeCell ref="AL28:AP28"/>
    <mergeCell ref="AQ28:BD28"/>
    <mergeCell ref="BE28:BR28"/>
    <mergeCell ref="B25:AK25"/>
    <mergeCell ref="AL25:AP25"/>
    <mergeCell ref="AQ25:BD25"/>
    <mergeCell ref="BE25:BR25"/>
    <mergeCell ref="B26:AK26"/>
    <mergeCell ref="BE26:BR26"/>
    <mergeCell ref="AQ26:BD26"/>
    <mergeCell ref="AL26:AP26"/>
    <mergeCell ref="B23:AK23"/>
    <mergeCell ref="AL23:AP23"/>
    <mergeCell ref="AQ23:BD23"/>
    <mergeCell ref="BE23:BR23"/>
    <mergeCell ref="B24:AK24"/>
    <mergeCell ref="AL24:AP24"/>
    <mergeCell ref="AQ24:BD24"/>
    <mergeCell ref="BE24:BR24"/>
    <mergeCell ref="B21:AK21"/>
    <mergeCell ref="BE21:BR21"/>
    <mergeCell ref="AL21:AP21"/>
    <mergeCell ref="AQ21:BD21"/>
    <mergeCell ref="B22:AK22"/>
    <mergeCell ref="AL22:AP22"/>
    <mergeCell ref="AQ22:BD22"/>
    <mergeCell ref="BE22:BR22"/>
    <mergeCell ref="B73:AK73"/>
    <mergeCell ref="B78:AK78"/>
    <mergeCell ref="AQ14:BD16"/>
    <mergeCell ref="AL30:AP31"/>
    <mergeCell ref="AR56:BC57"/>
    <mergeCell ref="BD56:BD57"/>
    <mergeCell ref="B65:AK65"/>
    <mergeCell ref="B20:AK20"/>
    <mergeCell ref="AL20:AP20"/>
    <mergeCell ref="B67:AK67"/>
    <mergeCell ref="B79:AK79"/>
    <mergeCell ref="B88:P88"/>
    <mergeCell ref="B90:P90"/>
    <mergeCell ref="B85:AK85"/>
    <mergeCell ref="B86:AK86"/>
    <mergeCell ref="B82:AK82"/>
    <mergeCell ref="B83:AK83"/>
    <mergeCell ref="B84:AK84"/>
    <mergeCell ref="W88:BD88"/>
    <mergeCell ref="B69:AK69"/>
    <mergeCell ref="B70:AK70"/>
    <mergeCell ref="B71:AK71"/>
    <mergeCell ref="B57:AK57"/>
    <mergeCell ref="B58:AK58"/>
    <mergeCell ref="B59:AK59"/>
    <mergeCell ref="B62:AK62"/>
    <mergeCell ref="B60:AK60"/>
    <mergeCell ref="B48:AK48"/>
    <mergeCell ref="B64:AK64"/>
    <mergeCell ref="B49:AK49"/>
    <mergeCell ref="B50:AK50"/>
    <mergeCell ref="B51:AK51"/>
    <mergeCell ref="B52:AK52"/>
    <mergeCell ref="B55:AK55"/>
    <mergeCell ref="B54:AK54"/>
    <mergeCell ref="B33:AK33"/>
    <mergeCell ref="B34:AK34"/>
    <mergeCell ref="B43:AK43"/>
    <mergeCell ref="B44:AK44"/>
    <mergeCell ref="B36:AK36"/>
    <mergeCell ref="B38:AK38"/>
    <mergeCell ref="B40:AK40"/>
    <mergeCell ref="B42:AK42"/>
    <mergeCell ref="B35:AK35"/>
    <mergeCell ref="BI3:BK3"/>
    <mergeCell ref="BI2:BQ2"/>
    <mergeCell ref="BI4:BQ4"/>
    <mergeCell ref="B3:BH3"/>
    <mergeCell ref="AZ4:BH4"/>
    <mergeCell ref="B4:J4"/>
    <mergeCell ref="K4:AW4"/>
    <mergeCell ref="BO3:BQ3"/>
    <mergeCell ref="BL3:BN3"/>
    <mergeCell ref="K5:AW5"/>
    <mergeCell ref="B7:BQ7"/>
    <mergeCell ref="BI10:BQ10"/>
    <mergeCell ref="AO10:AV10"/>
    <mergeCell ref="AW10:BH10"/>
    <mergeCell ref="AC8:AE8"/>
    <mergeCell ref="AF8:AH8"/>
    <mergeCell ref="AI8:BQ8"/>
    <mergeCell ref="B8:AB8"/>
    <mergeCell ref="B29:AK29"/>
    <mergeCell ref="B30:AK30"/>
    <mergeCell ref="BE12:BR12"/>
    <mergeCell ref="BE13:BR13"/>
    <mergeCell ref="BE18:BR18"/>
    <mergeCell ref="BE19:BR19"/>
    <mergeCell ref="BE17:BR17"/>
    <mergeCell ref="AL14:AP16"/>
    <mergeCell ref="AQ20:BD20"/>
    <mergeCell ref="BE20:BR20"/>
    <mergeCell ref="BF34:BQ34"/>
    <mergeCell ref="BE14:BR16"/>
    <mergeCell ref="BE29:BR29"/>
    <mergeCell ref="BE44:BR44"/>
    <mergeCell ref="BE51:BR51"/>
    <mergeCell ref="BE52:BR52"/>
    <mergeCell ref="BF33:BQ33"/>
    <mergeCell ref="BF36:BQ36"/>
    <mergeCell ref="BF37:BQ37"/>
    <mergeCell ref="BE49:BR50"/>
    <mergeCell ref="BR56:BR57"/>
    <mergeCell ref="BF43:BQ43"/>
    <mergeCell ref="BE45:BR47"/>
    <mergeCell ref="BE48:BR48"/>
    <mergeCell ref="BE63:BR63"/>
    <mergeCell ref="BE79:BR79"/>
    <mergeCell ref="BE67:BR67"/>
    <mergeCell ref="BE69:BR69"/>
    <mergeCell ref="BE64:BR66"/>
    <mergeCell ref="BR70:BR71"/>
    <mergeCell ref="AQ69:BD69"/>
    <mergeCell ref="BE84:BR84"/>
    <mergeCell ref="BE85:BR85"/>
    <mergeCell ref="AQ79:BD79"/>
    <mergeCell ref="AQ83:BD83"/>
    <mergeCell ref="AQ84:BD84"/>
    <mergeCell ref="AQ85:BD85"/>
    <mergeCell ref="AQ82:BD82"/>
    <mergeCell ref="BE82:BR82"/>
    <mergeCell ref="AR72:BC72"/>
    <mergeCell ref="AR60:BC60"/>
    <mergeCell ref="BE86:BR86"/>
    <mergeCell ref="AQ12:BD12"/>
    <mergeCell ref="AQ13:BD13"/>
    <mergeCell ref="AQ17:BD17"/>
    <mergeCell ref="AL70:AP71"/>
    <mergeCell ref="AQ18:BD18"/>
    <mergeCell ref="AQ19:BD19"/>
    <mergeCell ref="AQ29:BD29"/>
    <mergeCell ref="BE83:BR83"/>
    <mergeCell ref="AR58:BC58"/>
    <mergeCell ref="AR59:BC59"/>
    <mergeCell ref="AR62:BC62"/>
    <mergeCell ref="AQ44:BD44"/>
    <mergeCell ref="AQ45:BD47"/>
    <mergeCell ref="AQ51:BD51"/>
    <mergeCell ref="AQ52:BD52"/>
    <mergeCell ref="AQ55:BD55"/>
    <mergeCell ref="AQ48:BD48"/>
    <mergeCell ref="AQ49:BD50"/>
    <mergeCell ref="AL36:AP36"/>
    <mergeCell ref="AQ86:BD86"/>
    <mergeCell ref="AL12:AP12"/>
    <mergeCell ref="AL13:AP13"/>
    <mergeCell ref="AL17:AP17"/>
    <mergeCell ref="AL18:AP18"/>
    <mergeCell ref="AL19:AP19"/>
    <mergeCell ref="AQ63:BD63"/>
    <mergeCell ref="AQ67:BD67"/>
    <mergeCell ref="AL79:AP79"/>
    <mergeCell ref="AL78:AP78"/>
    <mergeCell ref="AL85:AP85"/>
    <mergeCell ref="AL82:AP82"/>
    <mergeCell ref="AL83:AP83"/>
    <mergeCell ref="AL84:AP84"/>
    <mergeCell ref="AL29:AP29"/>
    <mergeCell ref="AL32:AP32"/>
    <mergeCell ref="AL33:AP33"/>
    <mergeCell ref="AL34:AP34"/>
    <mergeCell ref="AL67:AP67"/>
    <mergeCell ref="AL56:AP57"/>
    <mergeCell ref="AL86:AP86"/>
    <mergeCell ref="B12:AK12"/>
    <mergeCell ref="B13:AK13"/>
    <mergeCell ref="B14:AK14"/>
    <mergeCell ref="B15:AK15"/>
    <mergeCell ref="B16:AK16"/>
    <mergeCell ref="AL64:AP66"/>
    <mergeCell ref="AL72:AP72"/>
    <mergeCell ref="AL73:AP73"/>
    <mergeCell ref="AQ56:AQ57"/>
    <mergeCell ref="AL58:AP58"/>
    <mergeCell ref="AL59:AP59"/>
    <mergeCell ref="AL62:AP62"/>
    <mergeCell ref="AL63:AP63"/>
    <mergeCell ref="AL43:AP43"/>
    <mergeCell ref="AL44:AP44"/>
    <mergeCell ref="AL45:AP47"/>
    <mergeCell ref="AL48:AP48"/>
    <mergeCell ref="AL49:AP50"/>
    <mergeCell ref="AR32:BC32"/>
    <mergeCell ref="B17:AK17"/>
    <mergeCell ref="B18:AK18"/>
    <mergeCell ref="B19:AK19"/>
    <mergeCell ref="AL69:AP69"/>
    <mergeCell ref="AR30:BC31"/>
    <mergeCell ref="AQ30:AQ31"/>
    <mergeCell ref="AR33:BC33"/>
    <mergeCell ref="AR34:BC34"/>
    <mergeCell ref="AR43:BC43"/>
    <mergeCell ref="AQ64:BD66"/>
    <mergeCell ref="AR78:BC78"/>
    <mergeCell ref="BF78:BQ78"/>
    <mergeCell ref="BF62:BQ62"/>
    <mergeCell ref="BR30:BR31"/>
    <mergeCell ref="AQ70:AQ71"/>
    <mergeCell ref="AR70:BC71"/>
    <mergeCell ref="BD70:BD71"/>
    <mergeCell ref="BE70:BE71"/>
    <mergeCell ref="BF70:BQ71"/>
    <mergeCell ref="AI90:BK90"/>
    <mergeCell ref="BX1:CA6"/>
    <mergeCell ref="BX7:CA12"/>
    <mergeCell ref="BX13:CA14"/>
    <mergeCell ref="AR73:BC73"/>
    <mergeCell ref="BF73:BQ73"/>
    <mergeCell ref="BD30:BD31"/>
    <mergeCell ref="BE30:BE31"/>
    <mergeCell ref="BF30:BQ31"/>
    <mergeCell ref="BF32:BQ32"/>
  </mergeCells>
  <pageMargins left="0.39370078740157483" right="0.39370078740157483" top="0.39370078740157483" bottom="0.39370078740157483" header="0.11811023622047245" footer="0.11811023622047245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A155"/>
  <sheetViews>
    <sheetView showGridLines="0" showZeros="0" workbookViewId="0"/>
  </sheetViews>
  <sheetFormatPr defaultColWidth="1.83203125" defaultRowHeight="12.75" x14ac:dyDescent="0.2"/>
  <cols>
    <col min="1" max="75" width="1.5" style="19" customWidth="1"/>
    <col min="76" max="79" width="10.83203125" style="19" customWidth="1"/>
    <col min="80" max="129" width="1.5" style="19" customWidth="1"/>
    <col min="130" max="16384" width="1.83203125" style="19"/>
  </cols>
  <sheetData>
    <row r="1" spans="2:79" ht="13.5" customHeight="1" x14ac:dyDescent="0.2">
      <c r="BX1" s="227" t="s">
        <v>56</v>
      </c>
      <c r="BY1" s="227"/>
      <c r="BZ1" s="227"/>
      <c r="CA1" s="227"/>
    </row>
    <row r="2" spans="2:79" ht="13.5" customHeight="1" x14ac:dyDescent="0.2">
      <c r="B2" s="20"/>
      <c r="C2" s="20"/>
      <c r="BI2" s="160" t="s">
        <v>0</v>
      </c>
      <c r="BJ2" s="161"/>
      <c r="BK2" s="161"/>
      <c r="BL2" s="161"/>
      <c r="BM2" s="161"/>
      <c r="BN2" s="161"/>
      <c r="BO2" s="161"/>
      <c r="BP2" s="161"/>
      <c r="BQ2" s="162"/>
      <c r="BR2" s="21"/>
      <c r="BX2" s="227"/>
      <c r="BY2" s="227"/>
      <c r="BZ2" s="227"/>
      <c r="CA2" s="227"/>
    </row>
    <row r="3" spans="2:79" ht="13.5" customHeight="1" x14ac:dyDescent="0.2">
      <c r="B3" s="228" t="s">
        <v>1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9" t="str">
        <f>'Для розрахунку'!BI3:BK3</f>
        <v>14</v>
      </c>
      <c r="BJ3" s="230"/>
      <c r="BK3" s="230"/>
      <c r="BL3" s="229" t="str">
        <f>'Для розрахунку'!BL3:BN3</f>
        <v>01</v>
      </c>
      <c r="BM3" s="230"/>
      <c r="BN3" s="230"/>
      <c r="BO3" s="229" t="str">
        <f>'Для розрахунку'!BO3:BQ3</f>
        <v>01</v>
      </c>
      <c r="BP3" s="230"/>
      <c r="BQ3" s="230"/>
      <c r="BR3" s="21"/>
      <c r="BX3" s="227"/>
      <c r="BY3" s="227"/>
      <c r="BZ3" s="227"/>
      <c r="CA3" s="227"/>
    </row>
    <row r="4" spans="2:79" ht="13.5" customHeight="1" x14ac:dyDescent="0.2">
      <c r="B4" s="217" t="s">
        <v>4</v>
      </c>
      <c r="C4" s="217"/>
      <c r="D4" s="217"/>
      <c r="E4" s="217"/>
      <c r="F4" s="217"/>
      <c r="G4" s="217"/>
      <c r="H4" s="217"/>
      <c r="I4" s="217"/>
      <c r="J4" s="217"/>
      <c r="K4" s="218" t="str">
        <f>'Для розрахунку'!K4:AW4</f>
        <v>ТОВ "КУА "СІП"</v>
      </c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Z4" s="217" t="s">
        <v>2</v>
      </c>
      <c r="BA4" s="217"/>
      <c r="BB4" s="217"/>
      <c r="BC4" s="217"/>
      <c r="BD4" s="217"/>
      <c r="BE4" s="217"/>
      <c r="BF4" s="217"/>
      <c r="BG4" s="217"/>
      <c r="BH4" s="220"/>
      <c r="BI4" s="221" t="str">
        <f>'Для розрахунку'!BI4:BQ4</f>
        <v>32547688</v>
      </c>
      <c r="BJ4" s="222"/>
      <c r="BK4" s="222"/>
      <c r="BL4" s="222"/>
      <c r="BM4" s="222"/>
      <c r="BN4" s="222"/>
      <c r="BO4" s="222"/>
      <c r="BP4" s="222"/>
      <c r="BQ4" s="223"/>
      <c r="BR4" s="22"/>
      <c r="BX4" s="227"/>
      <c r="BY4" s="227"/>
      <c r="BZ4" s="227"/>
      <c r="CA4" s="227"/>
    </row>
    <row r="5" spans="2:79" ht="13.5" customHeight="1" x14ac:dyDescent="0.2">
      <c r="J5" s="23"/>
      <c r="K5" s="224" t="s">
        <v>3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BX5" s="227"/>
      <c r="BY5" s="227"/>
      <c r="BZ5" s="227"/>
      <c r="CA5" s="227"/>
    </row>
    <row r="6" spans="2:79" x14ac:dyDescent="0.2">
      <c r="BX6" s="227"/>
      <c r="BY6" s="227"/>
      <c r="BZ6" s="227"/>
      <c r="CA6" s="227"/>
    </row>
    <row r="7" spans="2:79" ht="23.25" customHeight="1" x14ac:dyDescent="0.2">
      <c r="B7" s="225" t="s">
        <v>13</v>
      </c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25"/>
      <c r="BF7" s="225"/>
      <c r="BG7" s="225"/>
      <c r="BH7" s="225"/>
      <c r="BI7" s="225"/>
      <c r="BJ7" s="225"/>
      <c r="BK7" s="225"/>
      <c r="BL7" s="225"/>
      <c r="BM7" s="225"/>
      <c r="BN7" s="225"/>
      <c r="BO7" s="225"/>
      <c r="BP7" s="225"/>
      <c r="BQ7" s="225"/>
      <c r="BR7" s="24"/>
      <c r="BX7" s="210" t="s">
        <v>57</v>
      </c>
      <c r="BY7" s="210"/>
      <c r="BZ7" s="210"/>
      <c r="CA7" s="210"/>
    </row>
    <row r="8" spans="2:79" ht="21.75" customHeight="1" x14ac:dyDescent="0.2">
      <c r="B8" s="211" t="s">
        <v>54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>
        <v>20</v>
      </c>
      <c r="AD8" s="211"/>
      <c r="AE8" s="211"/>
      <c r="AF8" s="212" t="str">
        <f>'Для розрахунку'!AF8:AH8</f>
        <v>13</v>
      </c>
      <c r="AG8" s="213"/>
      <c r="AH8" s="213"/>
      <c r="AI8" s="226" t="s">
        <v>55</v>
      </c>
      <c r="AJ8" s="226"/>
      <c r="AK8" s="226"/>
      <c r="AL8" s="226"/>
      <c r="AM8" s="226"/>
      <c r="AN8" s="226"/>
      <c r="AO8" s="226"/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6"/>
      <c r="BG8" s="226"/>
      <c r="BH8" s="226"/>
      <c r="BI8" s="226"/>
      <c r="BJ8" s="226"/>
      <c r="BK8" s="226"/>
      <c r="BL8" s="226"/>
      <c r="BM8" s="226"/>
      <c r="BN8" s="226"/>
      <c r="BO8" s="226"/>
      <c r="BP8" s="226"/>
      <c r="BQ8" s="226"/>
      <c r="BR8" s="24"/>
      <c r="BX8" s="210"/>
      <c r="BY8" s="210"/>
      <c r="BZ8" s="210"/>
      <c r="CA8" s="210"/>
    </row>
    <row r="9" spans="2:79" ht="13.5" customHeight="1" x14ac:dyDescent="0.2">
      <c r="BX9" s="210"/>
      <c r="BY9" s="210"/>
      <c r="BZ9" s="210"/>
      <c r="CA9" s="210"/>
    </row>
    <row r="10" spans="2:79" ht="13.5" customHeight="1" x14ac:dyDescent="0.2">
      <c r="AO10" s="214" t="s">
        <v>12</v>
      </c>
      <c r="AP10" s="214"/>
      <c r="AQ10" s="214"/>
      <c r="AR10" s="214"/>
      <c r="AS10" s="214"/>
      <c r="AT10" s="214"/>
      <c r="AU10" s="214"/>
      <c r="AV10" s="214"/>
      <c r="AW10" s="215" t="s">
        <v>5</v>
      </c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6"/>
      <c r="BI10" s="160">
        <v>1801004</v>
      </c>
      <c r="BJ10" s="161"/>
      <c r="BK10" s="161"/>
      <c r="BL10" s="161"/>
      <c r="BM10" s="161"/>
      <c r="BN10" s="161"/>
      <c r="BO10" s="161"/>
      <c r="BP10" s="161"/>
      <c r="BQ10" s="162"/>
      <c r="BR10" s="21"/>
      <c r="BX10" s="210"/>
      <c r="BY10" s="210"/>
      <c r="BZ10" s="210"/>
      <c r="CA10" s="210"/>
    </row>
    <row r="11" spans="2:79" ht="13.5" customHeight="1" x14ac:dyDescent="0.2">
      <c r="BX11" s="210"/>
      <c r="BY11" s="210"/>
      <c r="BZ11" s="210"/>
      <c r="CA11" s="210"/>
    </row>
    <row r="12" spans="2:79" ht="46.5" customHeight="1" x14ac:dyDescent="0.2">
      <c r="B12" s="157" t="s">
        <v>6</v>
      </c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 t="s">
        <v>7</v>
      </c>
      <c r="AM12" s="157"/>
      <c r="AN12" s="157"/>
      <c r="AO12" s="157"/>
      <c r="AP12" s="157"/>
      <c r="AQ12" s="157" t="s">
        <v>8</v>
      </c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 t="s">
        <v>9</v>
      </c>
      <c r="BF12" s="157"/>
      <c r="BG12" s="157"/>
      <c r="BH12" s="157"/>
      <c r="BI12" s="157"/>
      <c r="BJ12" s="157"/>
      <c r="BK12" s="157"/>
      <c r="BL12" s="157"/>
      <c r="BM12" s="157"/>
      <c r="BN12" s="157"/>
      <c r="BO12" s="157"/>
      <c r="BP12" s="157"/>
      <c r="BQ12" s="157"/>
      <c r="BR12" s="157"/>
      <c r="BS12" s="25"/>
      <c r="BX12" s="210"/>
      <c r="BY12" s="210"/>
      <c r="BZ12" s="210"/>
      <c r="CA12" s="210"/>
    </row>
    <row r="13" spans="2:79" ht="13.5" customHeight="1" x14ac:dyDescent="0.2">
      <c r="B13" s="204">
        <v>1</v>
      </c>
      <c r="C13" s="204"/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  <c r="AD13" s="204"/>
      <c r="AE13" s="204"/>
      <c r="AF13" s="204"/>
      <c r="AG13" s="204"/>
      <c r="AH13" s="204"/>
      <c r="AI13" s="204"/>
      <c r="AJ13" s="204"/>
      <c r="AK13" s="204"/>
      <c r="AL13" s="157">
        <v>2</v>
      </c>
      <c r="AM13" s="157"/>
      <c r="AN13" s="157"/>
      <c r="AO13" s="157"/>
      <c r="AP13" s="157"/>
      <c r="AQ13" s="160">
        <v>3</v>
      </c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2"/>
      <c r="BE13" s="157">
        <v>4</v>
      </c>
      <c r="BF13" s="157"/>
      <c r="BG13" s="157"/>
      <c r="BH13" s="157"/>
      <c r="BI13" s="157"/>
      <c r="BJ13" s="157"/>
      <c r="BK13" s="157"/>
      <c r="BL13" s="157"/>
      <c r="BM13" s="157"/>
      <c r="BN13" s="157"/>
      <c r="BO13" s="157"/>
      <c r="BP13" s="157"/>
      <c r="BQ13" s="157"/>
      <c r="BR13" s="157"/>
      <c r="BS13" s="22"/>
      <c r="BX13" s="205" t="s">
        <v>58</v>
      </c>
      <c r="BY13" s="206"/>
      <c r="BZ13" s="206"/>
      <c r="CA13" s="206"/>
    </row>
    <row r="14" spans="2:79" ht="13.5" customHeight="1" x14ac:dyDescent="0.2">
      <c r="B14" s="207" t="s">
        <v>14</v>
      </c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9"/>
      <c r="AL14" s="175">
        <v>3000</v>
      </c>
      <c r="AM14" s="164"/>
      <c r="AN14" s="164"/>
      <c r="AO14" s="164"/>
      <c r="AP14" s="166"/>
      <c r="AQ14" s="186">
        <f>IF('Для розрахунку'!AQ14:BD16=0,"-",'Для розрахунку'!AQ14:BD16)</f>
        <v>304</v>
      </c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8"/>
      <c r="BE14" s="186">
        <f>IF('Для розрахунку'!BE14:BR16=0,"-",'Для розрахунку'!BE14:BR16)</f>
        <v>267</v>
      </c>
      <c r="BF14" s="187"/>
      <c r="BG14" s="187"/>
      <c r="BH14" s="187"/>
      <c r="BI14" s="187"/>
      <c r="BJ14" s="187"/>
      <c r="BK14" s="187"/>
      <c r="BL14" s="187"/>
      <c r="BM14" s="187"/>
      <c r="BN14" s="187"/>
      <c r="BO14" s="187"/>
      <c r="BP14" s="187"/>
      <c r="BQ14" s="187"/>
      <c r="BR14" s="188"/>
      <c r="BS14" s="22"/>
      <c r="BX14" s="206"/>
      <c r="BY14" s="206"/>
      <c r="BZ14" s="206"/>
      <c r="CA14" s="206"/>
    </row>
    <row r="15" spans="2:79" ht="13.5" customHeight="1" x14ac:dyDescent="0.2">
      <c r="B15" s="195" t="s">
        <v>15</v>
      </c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7"/>
      <c r="AL15" s="183"/>
      <c r="AM15" s="184"/>
      <c r="AN15" s="184"/>
      <c r="AO15" s="184"/>
      <c r="AP15" s="185"/>
      <c r="AQ15" s="189"/>
      <c r="AR15" s="190"/>
      <c r="AS15" s="190"/>
      <c r="AT15" s="190"/>
      <c r="AU15" s="190"/>
      <c r="AV15" s="190"/>
      <c r="AW15" s="190"/>
      <c r="AX15" s="190"/>
      <c r="AY15" s="190"/>
      <c r="AZ15" s="190"/>
      <c r="BA15" s="190"/>
      <c r="BB15" s="190"/>
      <c r="BC15" s="190"/>
      <c r="BD15" s="191"/>
      <c r="BE15" s="189"/>
      <c r="BF15" s="190"/>
      <c r="BG15" s="190"/>
      <c r="BH15" s="190"/>
      <c r="BI15" s="190"/>
      <c r="BJ15" s="190"/>
      <c r="BK15" s="190"/>
      <c r="BL15" s="190"/>
      <c r="BM15" s="190"/>
      <c r="BN15" s="190"/>
      <c r="BO15" s="190"/>
      <c r="BP15" s="190"/>
      <c r="BQ15" s="190"/>
      <c r="BR15" s="191"/>
      <c r="BS15" s="22"/>
    </row>
    <row r="16" spans="2:79" ht="13.5" customHeight="1" x14ac:dyDescent="0.2">
      <c r="B16" s="168" t="s">
        <v>16</v>
      </c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70"/>
      <c r="AL16" s="176"/>
      <c r="AM16" s="177"/>
      <c r="AN16" s="177"/>
      <c r="AO16" s="177"/>
      <c r="AP16" s="167"/>
      <c r="AQ16" s="192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4"/>
      <c r="BE16" s="192"/>
      <c r="BF16" s="193"/>
      <c r="BG16" s="193"/>
      <c r="BH16" s="193"/>
      <c r="BI16" s="193"/>
      <c r="BJ16" s="193"/>
      <c r="BK16" s="193"/>
      <c r="BL16" s="193"/>
      <c r="BM16" s="193"/>
      <c r="BN16" s="193"/>
      <c r="BO16" s="193"/>
      <c r="BP16" s="193"/>
      <c r="BQ16" s="193"/>
      <c r="BR16" s="194"/>
      <c r="BS16" s="22"/>
    </row>
    <row r="17" spans="2:71" ht="13.5" customHeight="1" x14ac:dyDescent="0.2">
      <c r="B17" s="171" t="s">
        <v>17</v>
      </c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57">
        <v>3005</v>
      </c>
      <c r="AM17" s="157"/>
      <c r="AN17" s="157"/>
      <c r="AO17" s="157"/>
      <c r="AP17" s="157"/>
      <c r="AQ17" s="153" t="str">
        <f>IF('Для розрахунку'!AQ17:BD17=0,"-",'Для розрахунку'!AQ17:BD17)</f>
        <v>-</v>
      </c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 t="str">
        <f>IF('Для розрахунку'!BE17:BR17=0,"-",'Для розрахунку'!BE17:BR17)</f>
        <v>-</v>
      </c>
      <c r="BF17" s="153"/>
      <c r="BG17" s="153"/>
      <c r="BH17" s="153"/>
      <c r="BI17" s="153"/>
      <c r="BJ17" s="153"/>
      <c r="BK17" s="153"/>
      <c r="BL17" s="153"/>
      <c r="BM17" s="153"/>
      <c r="BN17" s="153"/>
      <c r="BO17" s="153"/>
      <c r="BP17" s="153"/>
      <c r="BQ17" s="153"/>
      <c r="BR17" s="153"/>
      <c r="BS17" s="22"/>
    </row>
    <row r="18" spans="2:71" ht="13.5" customHeight="1" x14ac:dyDescent="0.2">
      <c r="B18" s="163" t="s">
        <v>18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57">
        <v>3006</v>
      </c>
      <c r="AM18" s="157"/>
      <c r="AN18" s="157"/>
      <c r="AO18" s="157"/>
      <c r="AP18" s="157"/>
      <c r="AQ18" s="153" t="str">
        <f>IF('Для розрахунку'!AQ18:BD18=0,"-",'Для розрахунку'!AQ18:BD18)</f>
        <v>-</v>
      </c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 t="str">
        <f>IF('Для розрахунку'!BE18:BR18=0,"-",'Для розрахунку'!BE18:BR18)</f>
        <v>-</v>
      </c>
      <c r="BF18" s="153"/>
      <c r="BG18" s="153"/>
      <c r="BH18" s="153"/>
      <c r="BI18" s="153"/>
      <c r="BJ18" s="153"/>
      <c r="BK18" s="153"/>
      <c r="BL18" s="153"/>
      <c r="BM18" s="153"/>
      <c r="BN18" s="153"/>
      <c r="BO18" s="153"/>
      <c r="BP18" s="153"/>
      <c r="BQ18" s="153"/>
      <c r="BR18" s="153"/>
      <c r="BS18" s="22"/>
    </row>
    <row r="19" spans="2:71" ht="13.5" customHeight="1" x14ac:dyDescent="0.2">
      <c r="B19" s="163" t="s">
        <v>19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57">
        <v>3010</v>
      </c>
      <c r="AM19" s="157"/>
      <c r="AN19" s="157"/>
      <c r="AO19" s="157"/>
      <c r="AP19" s="157"/>
      <c r="AQ19" s="153" t="str">
        <f>IF('Для розрахунку'!AQ19:BD19=0,"-",'Для розрахунку'!AQ19:BD19)</f>
        <v>-</v>
      </c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 t="str">
        <f>IF('Для розрахунку'!BE19:BR19=0,"-",'Для розрахунку'!BE19:BR19)</f>
        <v>-</v>
      </c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22"/>
    </row>
    <row r="20" spans="2:71" s="1" customFormat="1" ht="13.5" customHeight="1" x14ac:dyDescent="0.2">
      <c r="B20" s="126" t="s">
        <v>59</v>
      </c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8"/>
      <c r="AL20" s="86">
        <v>3011</v>
      </c>
      <c r="AM20" s="87"/>
      <c r="AN20" s="87"/>
      <c r="AO20" s="87"/>
      <c r="AP20" s="88"/>
      <c r="AQ20" s="153" t="str">
        <f>IF('Для розрахунку'!AQ20:BD20=0,"-",'Для розрахунку'!AQ20:BD20)</f>
        <v>-</v>
      </c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 t="str">
        <f>IF('Для розрахунку'!BE20:BR20=0,"-",'Для розрахунку'!BE20:BR20)</f>
        <v>-</v>
      </c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3"/>
    </row>
    <row r="21" spans="2:71" s="1" customFormat="1" ht="13.5" customHeight="1" x14ac:dyDescent="0.2">
      <c r="B21" s="126" t="s">
        <v>60</v>
      </c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8"/>
      <c r="AL21" s="86">
        <v>3015</v>
      </c>
      <c r="AM21" s="87"/>
      <c r="AN21" s="87"/>
      <c r="AO21" s="87"/>
      <c r="AP21" s="88"/>
      <c r="AQ21" s="153" t="str">
        <f>IF('Для розрахунку'!AQ21:BD21=0,"-",'Для розрахунку'!AQ21:BD21)</f>
        <v>-</v>
      </c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 t="str">
        <f>IF('Для розрахунку'!BE21:BR21=0,"-",'Для розрахунку'!BE21:BR21)</f>
        <v>-</v>
      </c>
      <c r="BF21" s="153"/>
      <c r="BG21" s="153"/>
      <c r="BH21" s="153"/>
      <c r="BI21" s="153"/>
      <c r="BJ21" s="153"/>
      <c r="BK21" s="153"/>
      <c r="BL21" s="153"/>
      <c r="BM21" s="153"/>
      <c r="BN21" s="153"/>
      <c r="BO21" s="153"/>
      <c r="BP21" s="153"/>
      <c r="BQ21" s="153"/>
      <c r="BR21" s="153"/>
      <c r="BS21" s="3"/>
    </row>
    <row r="22" spans="2:71" s="1" customFormat="1" ht="13.5" customHeight="1" x14ac:dyDescent="0.2">
      <c r="B22" s="126" t="s">
        <v>61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8"/>
      <c r="AL22" s="86">
        <v>3020</v>
      </c>
      <c r="AM22" s="87"/>
      <c r="AN22" s="87"/>
      <c r="AO22" s="87"/>
      <c r="AP22" s="88"/>
      <c r="AQ22" s="153" t="str">
        <f>IF('Для розрахунку'!AQ22:BD22=0,"-",'Для розрахунку'!AQ22:BD22)</f>
        <v>-</v>
      </c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 t="str">
        <f>IF('Для розрахунку'!BE22:BR22=0,"-",'Для розрахунку'!BE22:BR22)</f>
        <v>-</v>
      </c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3"/>
    </row>
    <row r="23" spans="2:71" s="1" customFormat="1" ht="25.5" customHeight="1" x14ac:dyDescent="0.2">
      <c r="B23" s="126" t="s">
        <v>62</v>
      </c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8"/>
      <c r="AL23" s="86">
        <v>3025</v>
      </c>
      <c r="AM23" s="87"/>
      <c r="AN23" s="87"/>
      <c r="AO23" s="87"/>
      <c r="AP23" s="88"/>
      <c r="AQ23" s="153" t="str">
        <f>IF('Для розрахунку'!AQ23:BD23=0,"-",'Для розрахунку'!AQ23:BD23)</f>
        <v>-</v>
      </c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>
        <f>IF('Для розрахунку'!BE23:BR23=0,"-",'Для розрахунку'!BE23:BR23)</f>
        <v>1</v>
      </c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  <c r="BQ23" s="153"/>
      <c r="BR23" s="153"/>
      <c r="BS23" s="3"/>
    </row>
    <row r="24" spans="2:71" s="1" customFormat="1" ht="13.5" customHeight="1" x14ac:dyDescent="0.2">
      <c r="B24" s="126" t="s">
        <v>63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8"/>
      <c r="AL24" s="86">
        <v>3035</v>
      </c>
      <c r="AM24" s="87"/>
      <c r="AN24" s="87"/>
      <c r="AO24" s="87"/>
      <c r="AP24" s="88"/>
      <c r="AQ24" s="153" t="str">
        <f>IF('Для розрахунку'!AQ24:BD24=0,"-",'Для розрахунку'!AQ24:BD24)</f>
        <v>-</v>
      </c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 t="str">
        <f>IF('Для розрахунку'!BE24:BR24=0,"-",'Для розрахунку'!BE24:BR24)</f>
        <v>-</v>
      </c>
      <c r="BF24" s="153"/>
      <c r="BG24" s="153"/>
      <c r="BH24" s="153"/>
      <c r="BI24" s="153"/>
      <c r="BJ24" s="153"/>
      <c r="BK24" s="153"/>
      <c r="BL24" s="153"/>
      <c r="BM24" s="153"/>
      <c r="BN24" s="153"/>
      <c r="BO24" s="153"/>
      <c r="BP24" s="153"/>
      <c r="BQ24" s="153"/>
      <c r="BR24" s="153"/>
      <c r="BS24" s="3"/>
    </row>
    <row r="25" spans="2:71" s="1" customFormat="1" ht="13.5" customHeight="1" x14ac:dyDescent="0.2">
      <c r="B25" s="126" t="s">
        <v>64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8"/>
      <c r="AL25" s="86">
        <v>3040</v>
      </c>
      <c r="AM25" s="87"/>
      <c r="AN25" s="87"/>
      <c r="AO25" s="87"/>
      <c r="AP25" s="88"/>
      <c r="AQ25" s="153" t="str">
        <f>IF('Для розрахунку'!AQ25:BD25=0,"-",'Для розрахунку'!AQ25:BD25)</f>
        <v>-</v>
      </c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 t="str">
        <f>IF('Для розрахунку'!BE25:BR25=0,"-",'Для розрахунку'!BE25:BR25)</f>
        <v>-</v>
      </c>
      <c r="BF25" s="153"/>
      <c r="BG25" s="153"/>
      <c r="BH25" s="153"/>
      <c r="BI25" s="153"/>
      <c r="BJ25" s="153"/>
      <c r="BK25" s="153"/>
      <c r="BL25" s="153"/>
      <c r="BM25" s="153"/>
      <c r="BN25" s="153"/>
      <c r="BO25" s="153"/>
      <c r="BP25" s="153"/>
      <c r="BQ25" s="153"/>
      <c r="BR25" s="153"/>
      <c r="BS25" s="3"/>
    </row>
    <row r="26" spans="2:71" s="1" customFormat="1" ht="26.25" customHeight="1" x14ac:dyDescent="0.2">
      <c r="B26" s="126" t="s">
        <v>65</v>
      </c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8"/>
      <c r="AL26" s="86">
        <v>3045</v>
      </c>
      <c r="AM26" s="87"/>
      <c r="AN26" s="87"/>
      <c r="AO26" s="87"/>
      <c r="AP26" s="88"/>
      <c r="AQ26" s="153" t="str">
        <f>IF('Для розрахунку'!AQ26:BD26=0,"-",'Для розрахунку'!AQ26:BD26)</f>
        <v>-</v>
      </c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 t="str">
        <f>IF('Для розрахунку'!BE26:BR26=0,"-",'Для розрахунку'!BE26:BR26)</f>
        <v>-</v>
      </c>
      <c r="BF26" s="153"/>
      <c r="BG26" s="153"/>
      <c r="BH26" s="153"/>
      <c r="BI26" s="153"/>
      <c r="BJ26" s="153"/>
      <c r="BK26" s="153"/>
      <c r="BL26" s="153"/>
      <c r="BM26" s="153"/>
      <c r="BN26" s="153"/>
      <c r="BO26" s="153"/>
      <c r="BP26" s="153"/>
      <c r="BQ26" s="153"/>
      <c r="BR26" s="153"/>
      <c r="BS26" s="3"/>
    </row>
    <row r="27" spans="2:71" s="1" customFormat="1" ht="13.5" customHeight="1" x14ac:dyDescent="0.2">
      <c r="B27" s="126" t="s">
        <v>66</v>
      </c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8"/>
      <c r="AL27" s="86">
        <v>3050</v>
      </c>
      <c r="AM27" s="87"/>
      <c r="AN27" s="87"/>
      <c r="AO27" s="87"/>
      <c r="AP27" s="88"/>
      <c r="AQ27" s="153" t="str">
        <f>IF('Для розрахунку'!AQ27:BD27=0,"-",'Для розрахунку'!AQ27:BD27)</f>
        <v>-</v>
      </c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 t="str">
        <f>IF('Для розрахунку'!BE27:BR27=0,"-",'Для розрахунку'!BE27:BR27)</f>
        <v>-</v>
      </c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  <c r="BQ27" s="153"/>
      <c r="BR27" s="153"/>
      <c r="BS27" s="3"/>
    </row>
    <row r="28" spans="2:71" s="1" customFormat="1" ht="13.5" customHeight="1" x14ac:dyDescent="0.2">
      <c r="B28" s="126" t="s">
        <v>67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8"/>
      <c r="AL28" s="86">
        <v>3055</v>
      </c>
      <c r="AM28" s="87"/>
      <c r="AN28" s="87"/>
      <c r="AO28" s="87"/>
      <c r="AP28" s="88"/>
      <c r="AQ28" s="153" t="str">
        <f>IF('Для розрахунку'!AQ28:BD28=0,"-",'Для розрахунку'!AQ28:BD28)</f>
        <v>-</v>
      </c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 t="str">
        <f>IF('Для розрахунку'!BE28:BR28=0,"-",'Для розрахунку'!BE28:BR28)</f>
        <v>-</v>
      </c>
      <c r="BF28" s="153"/>
      <c r="BG28" s="153"/>
      <c r="BH28" s="153"/>
      <c r="BI28" s="153"/>
      <c r="BJ28" s="153"/>
      <c r="BK28" s="153"/>
      <c r="BL28" s="153"/>
      <c r="BM28" s="153"/>
      <c r="BN28" s="153"/>
      <c r="BO28" s="153"/>
      <c r="BP28" s="153"/>
      <c r="BQ28" s="153"/>
      <c r="BR28" s="153"/>
      <c r="BS28" s="3"/>
    </row>
    <row r="29" spans="2:71" ht="13.5" customHeight="1" x14ac:dyDescent="0.2">
      <c r="B29" s="178" t="s">
        <v>20</v>
      </c>
      <c r="C29" s="178"/>
      <c r="D29" s="178"/>
      <c r="E29" s="178"/>
      <c r="F29" s="178"/>
      <c r="G29" s="178"/>
      <c r="H29" s="178"/>
      <c r="I29" s="178"/>
      <c r="J29" s="178"/>
      <c r="K29" s="178"/>
      <c r="L29" s="178"/>
      <c r="M29" s="178"/>
      <c r="N29" s="178"/>
      <c r="O29" s="178"/>
      <c r="P29" s="178"/>
      <c r="Q29" s="178"/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  <c r="AL29" s="157">
        <v>3095</v>
      </c>
      <c r="AM29" s="157"/>
      <c r="AN29" s="157"/>
      <c r="AO29" s="157"/>
      <c r="AP29" s="157"/>
      <c r="AQ29" s="153">
        <f>IF('Для розрахунку'!AQ29:BD29=0,"-",'Для розрахунку'!AQ29:BD29)</f>
        <v>32016</v>
      </c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>
        <f>IF('Для розрахунку'!BE29:BR29=0,"-",'Для розрахунку'!BE29:BR29)</f>
        <v>10</v>
      </c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  <c r="BQ29" s="153"/>
      <c r="BR29" s="153"/>
      <c r="BS29" s="22"/>
    </row>
    <row r="30" spans="2:71" ht="13.5" customHeight="1" x14ac:dyDescent="0.2">
      <c r="B30" s="172" t="s">
        <v>21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4"/>
      <c r="AL30" s="175">
        <v>3100</v>
      </c>
      <c r="AM30" s="164"/>
      <c r="AN30" s="164"/>
      <c r="AO30" s="164"/>
      <c r="AP30" s="166"/>
      <c r="AQ30" s="175" t="s">
        <v>52</v>
      </c>
      <c r="AR30" s="164">
        <f>IF('Для розрахунку'!AR30:BC31=0,"-",'Для розрахунку'!AR30:BC31)</f>
        <v>210</v>
      </c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6" t="s">
        <v>53</v>
      </c>
      <c r="BE30" s="175" t="s">
        <v>52</v>
      </c>
      <c r="BF30" s="164">
        <f>IF('Для розрахунку'!BF30:BQ31=0,"-",'Для розрахунку'!BF30:BQ31)</f>
        <v>139</v>
      </c>
      <c r="BG30" s="164"/>
      <c r="BH30" s="164"/>
      <c r="BI30" s="164"/>
      <c r="BJ30" s="164"/>
      <c r="BK30" s="164"/>
      <c r="BL30" s="164"/>
      <c r="BM30" s="164"/>
      <c r="BN30" s="164"/>
      <c r="BO30" s="164"/>
      <c r="BP30" s="164"/>
      <c r="BQ30" s="164"/>
      <c r="BR30" s="166" t="s">
        <v>53</v>
      </c>
      <c r="BS30" s="22"/>
    </row>
    <row r="31" spans="2:71" ht="13.5" customHeight="1" x14ac:dyDescent="0.2">
      <c r="B31" s="168" t="s">
        <v>22</v>
      </c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70"/>
      <c r="AL31" s="176"/>
      <c r="AM31" s="177"/>
      <c r="AN31" s="177"/>
      <c r="AO31" s="177"/>
      <c r="AP31" s="167"/>
      <c r="AQ31" s="176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67"/>
      <c r="BE31" s="176"/>
      <c r="BF31" s="177"/>
      <c r="BG31" s="177"/>
      <c r="BH31" s="177"/>
      <c r="BI31" s="177"/>
      <c r="BJ31" s="177"/>
      <c r="BK31" s="177"/>
      <c r="BL31" s="177"/>
      <c r="BM31" s="177"/>
      <c r="BN31" s="177"/>
      <c r="BO31" s="177"/>
      <c r="BP31" s="177"/>
      <c r="BQ31" s="177"/>
      <c r="BR31" s="167"/>
      <c r="BS31" s="22"/>
    </row>
    <row r="32" spans="2:71" ht="13.5" customHeight="1" x14ac:dyDescent="0.2">
      <c r="B32" s="171" t="s">
        <v>23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57">
        <v>3105</v>
      </c>
      <c r="AM32" s="157"/>
      <c r="AN32" s="157"/>
      <c r="AO32" s="157"/>
      <c r="AP32" s="157"/>
      <c r="AQ32" s="26" t="s">
        <v>52</v>
      </c>
      <c r="AR32" s="151">
        <f>IF('Для розрахунку'!AR32:BC32=0,"-",'Для розрахунку'!AR32:BC32)</f>
        <v>67</v>
      </c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27" t="s">
        <v>53</v>
      </c>
      <c r="BE32" s="26" t="s">
        <v>52</v>
      </c>
      <c r="BF32" s="151">
        <f>IF('Для розрахунку'!BF32:BQ32=0,"-",'Для розрахунку'!BF32:BQ32)</f>
        <v>47</v>
      </c>
      <c r="BG32" s="151"/>
      <c r="BH32" s="151"/>
      <c r="BI32" s="151"/>
      <c r="BJ32" s="151"/>
      <c r="BK32" s="151"/>
      <c r="BL32" s="151"/>
      <c r="BM32" s="151"/>
      <c r="BN32" s="151"/>
      <c r="BO32" s="151"/>
      <c r="BP32" s="151"/>
      <c r="BQ32" s="151"/>
      <c r="BR32" s="27" t="s">
        <v>53</v>
      </c>
      <c r="BS32" s="22"/>
    </row>
    <row r="33" spans="2:71" ht="13.5" customHeight="1" x14ac:dyDescent="0.2">
      <c r="B33" s="163" t="s">
        <v>24</v>
      </c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57">
        <v>3110</v>
      </c>
      <c r="AM33" s="157"/>
      <c r="AN33" s="157"/>
      <c r="AO33" s="157"/>
      <c r="AP33" s="157"/>
      <c r="AQ33" s="26" t="s">
        <v>52</v>
      </c>
      <c r="AR33" s="151">
        <f>IF('Для розрахунку'!AR33:BC33=0,"-",'Для розрахунку'!AR33:BC33)</f>
        <v>34</v>
      </c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27" t="s">
        <v>53</v>
      </c>
      <c r="BE33" s="26" t="s">
        <v>52</v>
      </c>
      <c r="BF33" s="151">
        <f>IF('Для розрахунку'!BF33:BQ33=0,"-",'Для розрахунку'!BF33:BQ33)</f>
        <v>24</v>
      </c>
      <c r="BG33" s="151"/>
      <c r="BH33" s="151"/>
      <c r="BI33" s="151"/>
      <c r="BJ33" s="151"/>
      <c r="BK33" s="151"/>
      <c r="BL33" s="151"/>
      <c r="BM33" s="151"/>
      <c r="BN33" s="151"/>
      <c r="BO33" s="151"/>
      <c r="BP33" s="151"/>
      <c r="BQ33" s="151"/>
      <c r="BR33" s="27" t="s">
        <v>53</v>
      </c>
      <c r="BS33" s="22"/>
    </row>
    <row r="34" spans="2:71" ht="13.5" customHeight="1" x14ac:dyDescent="0.2">
      <c r="B34" s="163" t="s">
        <v>25</v>
      </c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57">
        <v>3115</v>
      </c>
      <c r="AM34" s="157"/>
      <c r="AN34" s="157"/>
      <c r="AO34" s="157"/>
      <c r="AP34" s="157"/>
      <c r="AQ34" s="26" t="s">
        <v>52</v>
      </c>
      <c r="AR34" s="151" t="str">
        <f>IF('Для розрахунку'!AR34:BC34=0,"-",'Для розрахунку'!AR34:BC34)</f>
        <v>-</v>
      </c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27" t="s">
        <v>53</v>
      </c>
      <c r="BE34" s="26" t="s">
        <v>52</v>
      </c>
      <c r="BF34" s="151" t="str">
        <f>IF('Для розрахунку'!BF34:BQ34=0,"-",'Для розрахунку'!BF34:BQ34)</f>
        <v>-</v>
      </c>
      <c r="BG34" s="151"/>
      <c r="BH34" s="151"/>
      <c r="BI34" s="151"/>
      <c r="BJ34" s="151"/>
      <c r="BK34" s="151"/>
      <c r="BL34" s="151"/>
      <c r="BM34" s="151"/>
      <c r="BN34" s="151"/>
      <c r="BO34" s="151"/>
      <c r="BP34" s="151"/>
      <c r="BQ34" s="151"/>
      <c r="BR34" s="27" t="s">
        <v>53</v>
      </c>
      <c r="BS34" s="22"/>
    </row>
    <row r="35" spans="2:71" s="1" customFormat="1" ht="13.5" customHeight="1" x14ac:dyDescent="0.2">
      <c r="B35" s="126" t="s">
        <v>68</v>
      </c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8"/>
      <c r="AL35" s="86">
        <v>3116</v>
      </c>
      <c r="AM35" s="87"/>
      <c r="AN35" s="87"/>
      <c r="AO35" s="87"/>
      <c r="AP35" s="88"/>
      <c r="AQ35" s="17" t="s">
        <v>52</v>
      </c>
      <c r="AR35" s="151">
        <f>IF('Для розрахунку'!AR35:BC35=0,"-",'Для розрахунку'!AR35:BC35)</f>
        <v>4</v>
      </c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8" t="s">
        <v>53</v>
      </c>
      <c r="BE35" s="17" t="s">
        <v>52</v>
      </c>
      <c r="BF35" s="151">
        <f>IF('Для розрахунку'!BF35:BQ35=0,"-",'Для розрахунку'!BF35:BQ35)</f>
        <v>18</v>
      </c>
      <c r="BG35" s="151"/>
      <c r="BH35" s="151"/>
      <c r="BI35" s="151"/>
      <c r="BJ35" s="151"/>
      <c r="BK35" s="151"/>
      <c r="BL35" s="151"/>
      <c r="BM35" s="151"/>
      <c r="BN35" s="151"/>
      <c r="BO35" s="151"/>
      <c r="BP35" s="151"/>
      <c r="BQ35" s="151"/>
      <c r="BR35" s="18" t="s">
        <v>53</v>
      </c>
      <c r="BS35" s="3"/>
    </row>
    <row r="36" spans="2:71" s="1" customFormat="1" ht="27" customHeight="1" x14ac:dyDescent="0.2">
      <c r="B36" s="126" t="s">
        <v>69</v>
      </c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8"/>
      <c r="AL36" s="86">
        <v>3117</v>
      </c>
      <c r="AM36" s="87"/>
      <c r="AN36" s="87"/>
      <c r="AO36" s="87"/>
      <c r="AP36" s="88"/>
      <c r="AQ36" s="17" t="s">
        <v>52</v>
      </c>
      <c r="AR36" s="151" t="str">
        <f>IF('Для розрахунку'!AR36:BC36=0,"-",'Для розрахунку'!AR36:BC36)</f>
        <v>-</v>
      </c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8" t="s">
        <v>53</v>
      </c>
      <c r="BE36" s="17" t="s">
        <v>52</v>
      </c>
      <c r="BF36" s="151" t="str">
        <f>IF('Для розрахунку'!BF36:BQ36=0,"-",'Для розрахунку'!BF36:BQ36)</f>
        <v>-</v>
      </c>
      <c r="BG36" s="151"/>
      <c r="BH36" s="151"/>
      <c r="BI36" s="151"/>
      <c r="BJ36" s="151"/>
      <c r="BK36" s="151"/>
      <c r="BL36" s="151"/>
      <c r="BM36" s="151"/>
      <c r="BN36" s="151"/>
      <c r="BO36" s="151"/>
      <c r="BP36" s="151"/>
      <c r="BQ36" s="151"/>
      <c r="BR36" s="18" t="s">
        <v>53</v>
      </c>
      <c r="BS36" s="3"/>
    </row>
    <row r="37" spans="2:71" s="1" customFormat="1" ht="26.25" customHeight="1" x14ac:dyDescent="0.2">
      <c r="B37" s="126" t="s">
        <v>70</v>
      </c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8"/>
      <c r="AL37" s="86">
        <v>3118</v>
      </c>
      <c r="AM37" s="87"/>
      <c r="AN37" s="87"/>
      <c r="AO37" s="87"/>
      <c r="AP37" s="88"/>
      <c r="AQ37" s="17" t="s">
        <v>52</v>
      </c>
      <c r="AR37" s="151">
        <f>IF('Для розрахунку'!AR37:BC37=0,"-",'Для розрахунку'!AR37:BC37)</f>
        <v>12</v>
      </c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8" t="s">
        <v>53</v>
      </c>
      <c r="BE37" s="17" t="s">
        <v>52</v>
      </c>
      <c r="BF37" s="151">
        <f>IF('Для розрахунку'!BF37:BQ37=0,"-",'Для розрахунку'!BF37:BQ37)</f>
        <v>9</v>
      </c>
      <c r="BG37" s="151"/>
      <c r="BH37" s="151"/>
      <c r="BI37" s="151"/>
      <c r="BJ37" s="151"/>
      <c r="BK37" s="151"/>
      <c r="BL37" s="151"/>
      <c r="BM37" s="151"/>
      <c r="BN37" s="151"/>
      <c r="BO37" s="151"/>
      <c r="BP37" s="151"/>
      <c r="BQ37" s="151"/>
      <c r="BR37" s="18" t="s">
        <v>53</v>
      </c>
      <c r="BS37" s="3"/>
    </row>
    <row r="38" spans="2:71" s="1" customFormat="1" x14ac:dyDescent="0.2">
      <c r="B38" s="126" t="s">
        <v>71</v>
      </c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8"/>
      <c r="AL38" s="86">
        <v>3135</v>
      </c>
      <c r="AM38" s="87"/>
      <c r="AN38" s="87"/>
      <c r="AO38" s="87"/>
      <c r="AP38" s="88"/>
      <c r="AQ38" s="17" t="s">
        <v>52</v>
      </c>
      <c r="AR38" s="151">
        <f>IF('Для розрахунку'!AR38:BC38=0,"-",'Для розрахунку'!AR38:BC38)</f>
        <v>74</v>
      </c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8" t="s">
        <v>53</v>
      </c>
      <c r="BE38" s="17" t="s">
        <v>52</v>
      </c>
      <c r="BF38" s="151">
        <f>IF('Для розрахунку'!BF38:BQ38=0,"-",'Для розрахунку'!BF38:BQ38)</f>
        <v>7</v>
      </c>
      <c r="BG38" s="151"/>
      <c r="BH38" s="151"/>
      <c r="BI38" s="151"/>
      <c r="BJ38" s="151"/>
      <c r="BK38" s="151"/>
      <c r="BL38" s="151"/>
      <c r="BM38" s="151"/>
      <c r="BN38" s="151"/>
      <c r="BO38" s="151"/>
      <c r="BP38" s="151"/>
      <c r="BQ38" s="151"/>
      <c r="BR38" s="18" t="s">
        <v>53</v>
      </c>
      <c r="BS38" s="3"/>
    </row>
    <row r="39" spans="2:71" s="1" customFormat="1" x14ac:dyDescent="0.2">
      <c r="B39" s="126" t="s">
        <v>72</v>
      </c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8"/>
      <c r="AL39" s="86">
        <v>3140</v>
      </c>
      <c r="AM39" s="87"/>
      <c r="AN39" s="87"/>
      <c r="AO39" s="87"/>
      <c r="AP39" s="88"/>
      <c r="AQ39" s="17" t="s">
        <v>52</v>
      </c>
      <c r="AR39" s="151" t="str">
        <f>IF('Для розрахунку'!AR39:BC39=0,"-",'Для розрахунку'!AR39:BC39)</f>
        <v>-</v>
      </c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8" t="s">
        <v>53</v>
      </c>
      <c r="BE39" s="17" t="s">
        <v>52</v>
      </c>
      <c r="BF39" s="151" t="str">
        <f>IF('Для розрахунку'!BF39:BQ39=0,"-",'Для розрахунку'!BF39:BQ39)</f>
        <v>-</v>
      </c>
      <c r="BG39" s="151"/>
      <c r="BH39" s="151"/>
      <c r="BI39" s="151"/>
      <c r="BJ39" s="151"/>
      <c r="BK39" s="151"/>
      <c r="BL39" s="151"/>
      <c r="BM39" s="151"/>
      <c r="BN39" s="151"/>
      <c r="BO39" s="151"/>
      <c r="BP39" s="151"/>
      <c r="BQ39" s="151"/>
      <c r="BR39" s="18" t="s">
        <v>53</v>
      </c>
      <c r="BS39" s="3"/>
    </row>
    <row r="40" spans="2:71" s="1" customFormat="1" x14ac:dyDescent="0.2">
      <c r="B40" s="126" t="s">
        <v>73</v>
      </c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8"/>
      <c r="AL40" s="86">
        <v>3145</v>
      </c>
      <c r="AM40" s="87"/>
      <c r="AN40" s="87"/>
      <c r="AO40" s="87"/>
      <c r="AP40" s="88"/>
      <c r="AQ40" s="17" t="s">
        <v>52</v>
      </c>
      <c r="AR40" s="151" t="str">
        <f>IF('Для розрахунку'!AR40:BC40=0,"-",'Для розрахунку'!AR40:BC40)</f>
        <v>-</v>
      </c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8" t="s">
        <v>53</v>
      </c>
      <c r="BE40" s="17" t="s">
        <v>52</v>
      </c>
      <c r="BF40" s="151" t="str">
        <f>IF('Для розрахунку'!BF40:BQ40=0,"-",'Для розрахунку'!BF40:BQ40)</f>
        <v>-</v>
      </c>
      <c r="BG40" s="151"/>
      <c r="BH40" s="151"/>
      <c r="BI40" s="151"/>
      <c r="BJ40" s="151"/>
      <c r="BK40" s="151"/>
      <c r="BL40" s="151"/>
      <c r="BM40" s="151"/>
      <c r="BN40" s="151"/>
      <c r="BO40" s="151"/>
      <c r="BP40" s="151"/>
      <c r="BQ40" s="151"/>
      <c r="BR40" s="18" t="s">
        <v>53</v>
      </c>
      <c r="BS40" s="3"/>
    </row>
    <row r="41" spans="2:71" s="1" customFormat="1" ht="26.25" customHeight="1" x14ac:dyDescent="0.2">
      <c r="B41" s="126" t="s">
        <v>74</v>
      </c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  <c r="AK41" s="128"/>
      <c r="AL41" s="86">
        <v>3150</v>
      </c>
      <c r="AM41" s="87"/>
      <c r="AN41" s="87"/>
      <c r="AO41" s="87"/>
      <c r="AP41" s="88"/>
      <c r="AQ41" s="17" t="s">
        <v>52</v>
      </c>
      <c r="AR41" s="151" t="str">
        <f>IF('Для розрахунку'!AR41:BC41=0,"-",'Для розрахунку'!AR41:BC41)</f>
        <v>-</v>
      </c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8" t="s">
        <v>53</v>
      </c>
      <c r="BE41" s="17" t="s">
        <v>52</v>
      </c>
      <c r="BF41" s="151" t="str">
        <f>IF('Для розрахунку'!BF41:BQ41=0,"-",'Для розрахунку'!BF41:BQ41)</f>
        <v>-</v>
      </c>
      <c r="BG41" s="151"/>
      <c r="BH41" s="151"/>
      <c r="BI41" s="151"/>
      <c r="BJ41" s="151"/>
      <c r="BK41" s="151"/>
      <c r="BL41" s="151"/>
      <c r="BM41" s="151"/>
      <c r="BN41" s="151"/>
      <c r="BO41" s="151"/>
      <c r="BP41" s="151"/>
      <c r="BQ41" s="151"/>
      <c r="BR41" s="18" t="s">
        <v>53</v>
      </c>
      <c r="BS41" s="3"/>
    </row>
    <row r="42" spans="2:71" s="1" customFormat="1" x14ac:dyDescent="0.2">
      <c r="B42" s="126" t="s">
        <v>75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8"/>
      <c r="AL42" s="86">
        <v>3155</v>
      </c>
      <c r="AM42" s="87"/>
      <c r="AN42" s="87"/>
      <c r="AO42" s="87"/>
      <c r="AP42" s="88"/>
      <c r="AQ42" s="17" t="s">
        <v>52</v>
      </c>
      <c r="AR42" s="151" t="str">
        <f>IF('Для розрахунку'!AR42:BC42=0,"-",'Для розрахунку'!AR42:BC42)</f>
        <v>-</v>
      </c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8" t="s">
        <v>53</v>
      </c>
      <c r="BE42" s="17" t="s">
        <v>52</v>
      </c>
      <c r="BF42" s="151" t="str">
        <f>IF('Для розрахунку'!BF42:BQ42=0,"-",'Для розрахунку'!BF42:BQ42)</f>
        <v>-</v>
      </c>
      <c r="BG42" s="151"/>
      <c r="BH42" s="151"/>
      <c r="BI42" s="151"/>
      <c r="BJ42" s="151"/>
      <c r="BK42" s="151"/>
      <c r="BL42" s="151"/>
      <c r="BM42" s="151"/>
      <c r="BN42" s="151"/>
      <c r="BO42" s="151"/>
      <c r="BP42" s="151"/>
      <c r="BQ42" s="151"/>
      <c r="BR42" s="18" t="s">
        <v>53</v>
      </c>
      <c r="BS42" s="3"/>
    </row>
    <row r="43" spans="2:71" ht="13.5" customHeight="1" x14ac:dyDescent="0.2">
      <c r="B43" s="163" t="s">
        <v>26</v>
      </c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57">
        <v>3190</v>
      </c>
      <c r="AM43" s="157"/>
      <c r="AN43" s="157"/>
      <c r="AO43" s="157"/>
      <c r="AP43" s="157"/>
      <c r="AQ43" s="26" t="s">
        <v>52</v>
      </c>
      <c r="AR43" s="151">
        <f>IF('Для розрахунку'!AR43:BC43=0,"-",'Для розрахунку'!AR43:BC43)</f>
        <v>31922</v>
      </c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27" t="s">
        <v>53</v>
      </c>
      <c r="BE43" s="28" t="s">
        <v>52</v>
      </c>
      <c r="BF43" s="203">
        <f>IF('Для розрахунку'!BF43:BQ43=0,"-",'Для розрахунку'!BF43:BQ43)</f>
        <v>10</v>
      </c>
      <c r="BG43" s="203"/>
      <c r="BH43" s="203"/>
      <c r="BI43" s="203"/>
      <c r="BJ43" s="203"/>
      <c r="BK43" s="203"/>
      <c r="BL43" s="203"/>
      <c r="BM43" s="203"/>
      <c r="BN43" s="203"/>
      <c r="BO43" s="203"/>
      <c r="BP43" s="203"/>
      <c r="BQ43" s="203"/>
      <c r="BR43" s="29" t="s">
        <v>53</v>
      </c>
      <c r="BS43" s="22"/>
    </row>
    <row r="44" spans="2:71" ht="13.5" customHeight="1" x14ac:dyDescent="0.2">
      <c r="B44" s="179" t="s">
        <v>27</v>
      </c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79"/>
      <c r="S44" s="179"/>
      <c r="T44" s="179"/>
      <c r="U44" s="179"/>
      <c r="V44" s="179"/>
      <c r="W44" s="179"/>
      <c r="X44" s="179"/>
      <c r="Y44" s="179"/>
      <c r="Z44" s="179"/>
      <c r="AA44" s="179"/>
      <c r="AB44" s="179"/>
      <c r="AC44" s="179"/>
      <c r="AD44" s="179"/>
      <c r="AE44" s="179"/>
      <c r="AF44" s="179"/>
      <c r="AG44" s="179"/>
      <c r="AH44" s="179"/>
      <c r="AI44" s="179"/>
      <c r="AJ44" s="179"/>
      <c r="AK44" s="179"/>
      <c r="AL44" s="159">
        <v>3195</v>
      </c>
      <c r="AM44" s="159"/>
      <c r="AN44" s="159"/>
      <c r="AO44" s="159"/>
      <c r="AP44" s="159"/>
      <c r="AQ44" s="30" t="str">
        <f>IF('Для розрахунку'!AQ44&lt;0,"("," ")</f>
        <v>(</v>
      </c>
      <c r="AR44" s="155">
        <f>IF('Для розрахунку'!AQ44&lt;&gt;0,ABS('Для розрахунку'!AQ44),"-")</f>
        <v>3</v>
      </c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31" t="str">
        <f>IF('Для розрахунку'!AQ44&lt;0,")"," ")</f>
        <v>)</v>
      </c>
      <c r="BE44" s="30" t="str">
        <f>IF('Для розрахунку'!BE44&lt;0,"("," ")</f>
        <v xml:space="preserve"> </v>
      </c>
      <c r="BF44" s="155">
        <f>IF('Для розрахунку'!BE44&lt;&gt;0,ABS('Для розрахунку'!BE44),"-")</f>
        <v>24</v>
      </c>
      <c r="BG44" s="155"/>
      <c r="BH44" s="155"/>
      <c r="BI44" s="155"/>
      <c r="BJ44" s="155"/>
      <c r="BK44" s="155"/>
      <c r="BL44" s="155"/>
      <c r="BM44" s="155"/>
      <c r="BN44" s="155"/>
      <c r="BO44" s="155"/>
      <c r="BP44" s="155"/>
      <c r="BQ44" s="155"/>
      <c r="BR44" s="31" t="str">
        <f>IF('Для розрахунку'!BE44&lt;0,")"," ")</f>
        <v xml:space="preserve"> </v>
      </c>
      <c r="BS44" s="32"/>
    </row>
    <row r="45" spans="2:71" ht="13.5" customHeight="1" x14ac:dyDescent="0.2">
      <c r="B45" s="180" t="s">
        <v>28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81"/>
      <c r="AJ45" s="181"/>
      <c r="AK45" s="182"/>
      <c r="AL45" s="175">
        <v>3200</v>
      </c>
      <c r="AM45" s="164"/>
      <c r="AN45" s="164"/>
      <c r="AO45" s="164"/>
      <c r="AP45" s="166"/>
      <c r="AQ45" s="186" t="str">
        <f>IF('Для розрахунку'!AQ45:BD47=0,"-",'Для розрахунку'!AQ45:BD47)</f>
        <v>-</v>
      </c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8"/>
      <c r="BE45" s="189">
        <f>IF('Для розрахунку'!BE45:BR47=0,"-",'Для розрахунку'!BE45:BR47)</f>
        <v>29347</v>
      </c>
      <c r="BF45" s="190"/>
      <c r="BG45" s="190"/>
      <c r="BH45" s="190"/>
      <c r="BI45" s="190"/>
      <c r="BJ45" s="190"/>
      <c r="BK45" s="190"/>
      <c r="BL45" s="190"/>
      <c r="BM45" s="190"/>
      <c r="BN45" s="190"/>
      <c r="BO45" s="190"/>
      <c r="BP45" s="190"/>
      <c r="BQ45" s="190"/>
      <c r="BR45" s="191"/>
      <c r="BS45" s="22"/>
    </row>
    <row r="46" spans="2:71" ht="13.5" customHeight="1" x14ac:dyDescent="0.2">
      <c r="B46" s="195" t="s">
        <v>29</v>
      </c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7"/>
      <c r="AL46" s="183"/>
      <c r="AM46" s="184"/>
      <c r="AN46" s="184"/>
      <c r="AO46" s="184"/>
      <c r="AP46" s="185"/>
      <c r="AQ46" s="189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1"/>
      <c r="BE46" s="189"/>
      <c r="BF46" s="190"/>
      <c r="BG46" s="190"/>
      <c r="BH46" s="190"/>
      <c r="BI46" s="190"/>
      <c r="BJ46" s="190"/>
      <c r="BK46" s="190"/>
      <c r="BL46" s="190"/>
      <c r="BM46" s="190"/>
      <c r="BN46" s="190"/>
      <c r="BO46" s="190"/>
      <c r="BP46" s="190"/>
      <c r="BQ46" s="190"/>
      <c r="BR46" s="191"/>
      <c r="BS46" s="22"/>
    </row>
    <row r="47" spans="2:71" ht="13.5" customHeight="1" x14ac:dyDescent="0.2">
      <c r="B47" s="198" t="s">
        <v>30</v>
      </c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200"/>
      <c r="AL47" s="176"/>
      <c r="AM47" s="177"/>
      <c r="AN47" s="177"/>
      <c r="AO47" s="177"/>
      <c r="AP47" s="167"/>
      <c r="AQ47" s="192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4"/>
      <c r="BE47" s="192"/>
      <c r="BF47" s="193"/>
      <c r="BG47" s="193"/>
      <c r="BH47" s="193"/>
      <c r="BI47" s="193"/>
      <c r="BJ47" s="193"/>
      <c r="BK47" s="193"/>
      <c r="BL47" s="193"/>
      <c r="BM47" s="193"/>
      <c r="BN47" s="193"/>
      <c r="BO47" s="193"/>
      <c r="BP47" s="193"/>
      <c r="BQ47" s="193"/>
      <c r="BR47" s="194"/>
      <c r="BS47" s="22"/>
    </row>
    <row r="48" spans="2:71" ht="13.5" customHeight="1" x14ac:dyDescent="0.2">
      <c r="B48" s="202" t="s">
        <v>31</v>
      </c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157">
        <v>3205</v>
      </c>
      <c r="AM48" s="157"/>
      <c r="AN48" s="157"/>
      <c r="AO48" s="157"/>
      <c r="AP48" s="157"/>
      <c r="AQ48" s="153" t="str">
        <f>IF('Для розрахунку'!AQ48:BD48=0,"-",'Для розрахунку'!AQ48:BD48)</f>
        <v>-</v>
      </c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 t="str">
        <f>IF('Для розрахунку'!BE48:BR48=0,"-",'Для розрахунку'!BE48:BR48)</f>
        <v>-</v>
      </c>
      <c r="BF48" s="153"/>
      <c r="BG48" s="153"/>
      <c r="BH48" s="153"/>
      <c r="BI48" s="153"/>
      <c r="BJ48" s="153"/>
      <c r="BK48" s="153"/>
      <c r="BL48" s="153"/>
      <c r="BM48" s="153"/>
      <c r="BN48" s="153"/>
      <c r="BO48" s="153"/>
      <c r="BP48" s="153"/>
      <c r="BQ48" s="153"/>
      <c r="BR48" s="153"/>
      <c r="BS48" s="22"/>
    </row>
    <row r="49" spans="2:71" ht="13.5" customHeight="1" x14ac:dyDescent="0.2">
      <c r="B49" s="172" t="s">
        <v>32</v>
      </c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4"/>
      <c r="AL49" s="175">
        <v>3215</v>
      </c>
      <c r="AM49" s="164"/>
      <c r="AN49" s="164"/>
      <c r="AO49" s="164"/>
      <c r="AP49" s="166"/>
      <c r="AQ49" s="186" t="str">
        <f>IF('Для розрахунку'!AQ49:BD50=0,"-",'Для розрахунку'!AQ49:BD50)</f>
        <v>-</v>
      </c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8"/>
      <c r="BE49" s="186">
        <f>IF('Для розрахунку'!BE49:BR50=0,"-",'Для розрахунку'!BE49:BR50)</f>
        <v>1</v>
      </c>
      <c r="BF49" s="187"/>
      <c r="BG49" s="187"/>
      <c r="BH49" s="187"/>
      <c r="BI49" s="187"/>
      <c r="BJ49" s="187"/>
      <c r="BK49" s="187"/>
      <c r="BL49" s="187"/>
      <c r="BM49" s="187"/>
      <c r="BN49" s="187"/>
      <c r="BO49" s="187"/>
      <c r="BP49" s="187"/>
      <c r="BQ49" s="187"/>
      <c r="BR49" s="188"/>
      <c r="BS49" s="22"/>
    </row>
    <row r="50" spans="2:71" ht="13.5" customHeight="1" x14ac:dyDescent="0.2">
      <c r="B50" s="198" t="s">
        <v>33</v>
      </c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200"/>
      <c r="AL50" s="176"/>
      <c r="AM50" s="177"/>
      <c r="AN50" s="177"/>
      <c r="AO50" s="177"/>
      <c r="AP50" s="167"/>
      <c r="AQ50" s="192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4"/>
      <c r="BE50" s="192"/>
      <c r="BF50" s="193"/>
      <c r="BG50" s="193"/>
      <c r="BH50" s="193"/>
      <c r="BI50" s="193"/>
      <c r="BJ50" s="193"/>
      <c r="BK50" s="193"/>
      <c r="BL50" s="193"/>
      <c r="BM50" s="193"/>
      <c r="BN50" s="193"/>
      <c r="BO50" s="193"/>
      <c r="BP50" s="193"/>
      <c r="BQ50" s="193"/>
      <c r="BR50" s="194"/>
      <c r="BS50" s="22"/>
    </row>
    <row r="51" spans="2:71" ht="13.5" customHeight="1" x14ac:dyDescent="0.2">
      <c r="B51" s="201" t="s">
        <v>34</v>
      </c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201"/>
      <c r="AG51" s="201"/>
      <c r="AH51" s="201"/>
      <c r="AI51" s="201"/>
      <c r="AJ51" s="201"/>
      <c r="AK51" s="201"/>
      <c r="AL51" s="157">
        <v>3220</v>
      </c>
      <c r="AM51" s="157"/>
      <c r="AN51" s="157"/>
      <c r="AO51" s="157"/>
      <c r="AP51" s="157"/>
      <c r="AQ51" s="153" t="str">
        <f>IF('Для розрахунку'!AQ51:BD51=0,"-",'Для розрахунку'!AQ51:BD51)</f>
        <v>-</v>
      </c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 t="str">
        <f>IF('Для розрахунку'!BE51:BR51=0,"-",'Для розрахунку'!BE51:BR51)</f>
        <v>-</v>
      </c>
      <c r="BF51" s="153"/>
      <c r="BG51" s="153"/>
      <c r="BH51" s="153"/>
      <c r="BI51" s="153"/>
      <c r="BJ51" s="153"/>
      <c r="BK51" s="153"/>
      <c r="BL51" s="153"/>
      <c r="BM51" s="153"/>
      <c r="BN51" s="153"/>
      <c r="BO51" s="153"/>
      <c r="BP51" s="153"/>
      <c r="BQ51" s="153"/>
      <c r="BR51" s="153"/>
      <c r="BS51" s="22"/>
    </row>
    <row r="52" spans="2:71" ht="13.5" customHeight="1" x14ac:dyDescent="0.2">
      <c r="B52" s="163" t="s">
        <v>35</v>
      </c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57">
        <v>3225</v>
      </c>
      <c r="AM52" s="157"/>
      <c r="AN52" s="157"/>
      <c r="AO52" s="157"/>
      <c r="AP52" s="157"/>
      <c r="AQ52" s="153" t="str">
        <f>IF('Для розрахунку'!AQ52:BD52=0,"-",'Для розрахунку'!AQ52:BD52)</f>
        <v>-</v>
      </c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 t="str">
        <f>IF('Для розрахунку'!BE52:BR52=0,"-",'Для розрахунку'!BE52:BR52)</f>
        <v>-</v>
      </c>
      <c r="BF52" s="153"/>
      <c r="BG52" s="153"/>
      <c r="BH52" s="153"/>
      <c r="BI52" s="153"/>
      <c r="BJ52" s="153"/>
      <c r="BK52" s="153"/>
      <c r="BL52" s="153"/>
      <c r="BM52" s="153"/>
      <c r="BN52" s="153"/>
      <c r="BO52" s="153"/>
      <c r="BP52" s="153"/>
      <c r="BQ52" s="153"/>
      <c r="BR52" s="153"/>
      <c r="BS52" s="22"/>
    </row>
    <row r="53" spans="2:71" ht="13.5" customHeight="1" x14ac:dyDescent="0.2">
      <c r="B53" s="137" t="s">
        <v>76</v>
      </c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9"/>
      <c r="AL53" s="150">
        <v>3230</v>
      </c>
      <c r="AM53" s="151"/>
      <c r="AN53" s="151"/>
      <c r="AO53" s="151"/>
      <c r="AP53" s="152"/>
      <c r="AQ53" s="153" t="str">
        <f>IF('Для розрахунку'!AQ53:BD53=0,"-",'Для розрахунку'!AQ53:BD53)</f>
        <v>-</v>
      </c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 t="str">
        <f>IF('Для розрахунку'!BE53:BR53=0,"-",'Для розрахунку'!BE53:BR53)</f>
        <v>-</v>
      </c>
      <c r="BF53" s="153"/>
      <c r="BG53" s="153"/>
      <c r="BH53" s="153"/>
      <c r="BI53" s="153"/>
      <c r="BJ53" s="153"/>
      <c r="BK53" s="153"/>
      <c r="BL53" s="153"/>
      <c r="BM53" s="153"/>
      <c r="BN53" s="153"/>
      <c r="BO53" s="153"/>
      <c r="BP53" s="153"/>
      <c r="BQ53" s="153"/>
      <c r="BR53" s="153"/>
      <c r="BS53" s="22"/>
    </row>
    <row r="54" spans="2:71" ht="27.75" customHeight="1" x14ac:dyDescent="0.2">
      <c r="B54" s="137" t="s">
        <v>77</v>
      </c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9"/>
      <c r="AL54" s="150">
        <v>3235</v>
      </c>
      <c r="AM54" s="151"/>
      <c r="AN54" s="151"/>
      <c r="AO54" s="151"/>
      <c r="AP54" s="152"/>
      <c r="AQ54" s="153" t="str">
        <f>IF('Для розрахунку'!AQ54:BD54=0,"-",'Для розрахунку'!AQ54:BD54)</f>
        <v>-</v>
      </c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 t="str">
        <f>IF('Для розрахунку'!BE54:BR54=0,"-",'Для розрахунку'!BE54:BR54)</f>
        <v>-</v>
      </c>
      <c r="BF54" s="153"/>
      <c r="BG54" s="153"/>
      <c r="BH54" s="153"/>
      <c r="BI54" s="153"/>
      <c r="BJ54" s="153"/>
      <c r="BK54" s="153"/>
      <c r="BL54" s="153"/>
      <c r="BM54" s="153"/>
      <c r="BN54" s="153"/>
      <c r="BO54" s="153"/>
      <c r="BP54" s="153"/>
      <c r="BQ54" s="153"/>
      <c r="BR54" s="153"/>
      <c r="BS54" s="22"/>
    </row>
    <row r="55" spans="2:71" ht="13.5" customHeight="1" x14ac:dyDescent="0.2">
      <c r="B55" s="178" t="s">
        <v>20</v>
      </c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57">
        <v>3250</v>
      </c>
      <c r="AM55" s="157"/>
      <c r="AN55" s="157"/>
      <c r="AO55" s="157"/>
      <c r="AP55" s="157"/>
      <c r="AQ55" s="153" t="str">
        <f>IF('Для розрахунку'!AQ55:BD55=0,"-",'Для розрахунку'!AQ55:BD55)</f>
        <v>-</v>
      </c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 t="str">
        <f>IF('Для розрахунку'!BE55:BR55=0,"-",'Для розрахунку'!BE55:BR55)</f>
        <v>-</v>
      </c>
      <c r="BF55" s="153"/>
      <c r="BG55" s="153"/>
      <c r="BH55" s="153"/>
      <c r="BI55" s="153"/>
      <c r="BJ55" s="153"/>
      <c r="BK55" s="153"/>
      <c r="BL55" s="153"/>
      <c r="BM55" s="153"/>
      <c r="BN55" s="153"/>
      <c r="BO55" s="153"/>
      <c r="BP55" s="153"/>
      <c r="BQ55" s="153"/>
      <c r="BR55" s="153"/>
      <c r="BS55" s="22"/>
    </row>
    <row r="56" spans="2:71" ht="13.5" customHeight="1" x14ac:dyDescent="0.2">
      <c r="B56" s="172" t="s">
        <v>36</v>
      </c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4"/>
      <c r="AL56" s="175">
        <v>3255</v>
      </c>
      <c r="AM56" s="164"/>
      <c r="AN56" s="164"/>
      <c r="AO56" s="164"/>
      <c r="AP56" s="166"/>
      <c r="AQ56" s="175" t="s">
        <v>52</v>
      </c>
      <c r="AR56" s="164" t="str">
        <f>IF('Для розрахунку'!AR56:BC57=0,"-",'Для розрахунку'!AR56:BC57)</f>
        <v>-</v>
      </c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6" t="s">
        <v>53</v>
      </c>
      <c r="BE56" s="175" t="s">
        <v>52</v>
      </c>
      <c r="BF56" s="164">
        <f>IF('Для розрахунку'!BF56:BQ57=0,"-",'Для розрахунку'!BF56:BQ57)</f>
        <v>29360</v>
      </c>
      <c r="BG56" s="164"/>
      <c r="BH56" s="164"/>
      <c r="BI56" s="164"/>
      <c r="BJ56" s="164"/>
      <c r="BK56" s="164"/>
      <c r="BL56" s="164"/>
      <c r="BM56" s="164"/>
      <c r="BN56" s="164"/>
      <c r="BO56" s="164"/>
      <c r="BP56" s="164"/>
      <c r="BQ56" s="164"/>
      <c r="BR56" s="166" t="s">
        <v>53</v>
      </c>
      <c r="BS56" s="22"/>
    </row>
    <row r="57" spans="2:71" ht="13.5" customHeight="1" x14ac:dyDescent="0.2">
      <c r="B57" s="198" t="s">
        <v>30</v>
      </c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  <c r="AF57" s="199"/>
      <c r="AG57" s="199"/>
      <c r="AH57" s="199"/>
      <c r="AI57" s="199"/>
      <c r="AJ57" s="199"/>
      <c r="AK57" s="200"/>
      <c r="AL57" s="176"/>
      <c r="AM57" s="177"/>
      <c r="AN57" s="177"/>
      <c r="AO57" s="177"/>
      <c r="AP57" s="167"/>
      <c r="AQ57" s="176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67"/>
      <c r="BE57" s="176"/>
      <c r="BF57" s="177"/>
      <c r="BG57" s="177"/>
      <c r="BH57" s="177"/>
      <c r="BI57" s="177"/>
      <c r="BJ57" s="177"/>
      <c r="BK57" s="177"/>
      <c r="BL57" s="177"/>
      <c r="BM57" s="177"/>
      <c r="BN57" s="177"/>
      <c r="BO57" s="177"/>
      <c r="BP57" s="177"/>
      <c r="BQ57" s="177"/>
      <c r="BR57" s="167"/>
      <c r="BS57" s="22"/>
    </row>
    <row r="58" spans="2:71" ht="13.5" customHeight="1" x14ac:dyDescent="0.2">
      <c r="B58" s="201" t="s">
        <v>31</v>
      </c>
      <c r="C58" s="201"/>
      <c r="D58" s="201"/>
      <c r="E58" s="201"/>
      <c r="F58" s="201"/>
      <c r="G58" s="201"/>
      <c r="H58" s="201"/>
      <c r="I58" s="201"/>
      <c r="J58" s="201"/>
      <c r="K58" s="201"/>
      <c r="L58" s="201"/>
      <c r="M58" s="201"/>
      <c r="N58" s="201"/>
      <c r="O58" s="201"/>
      <c r="P58" s="201"/>
      <c r="Q58" s="201"/>
      <c r="R58" s="201"/>
      <c r="S58" s="201"/>
      <c r="T58" s="201"/>
      <c r="U58" s="201"/>
      <c r="V58" s="201"/>
      <c r="W58" s="201"/>
      <c r="X58" s="201"/>
      <c r="Y58" s="201"/>
      <c r="Z58" s="201"/>
      <c r="AA58" s="201"/>
      <c r="AB58" s="201"/>
      <c r="AC58" s="201"/>
      <c r="AD58" s="201"/>
      <c r="AE58" s="201"/>
      <c r="AF58" s="201"/>
      <c r="AG58" s="201"/>
      <c r="AH58" s="201"/>
      <c r="AI58" s="201"/>
      <c r="AJ58" s="201"/>
      <c r="AK58" s="201"/>
      <c r="AL58" s="157">
        <v>3260</v>
      </c>
      <c r="AM58" s="157"/>
      <c r="AN58" s="157"/>
      <c r="AO58" s="157"/>
      <c r="AP58" s="157"/>
      <c r="AQ58" s="33" t="s">
        <v>52</v>
      </c>
      <c r="AR58" s="165" t="str">
        <f>IF('Для розрахунку'!AR58:BC58=0,"-",'Для розрахунку'!AR58:BC58)</f>
        <v>-</v>
      </c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34" t="s">
        <v>53</v>
      </c>
      <c r="BE58" s="35" t="s">
        <v>52</v>
      </c>
      <c r="BF58" s="165">
        <f>IF('Для розрахунку'!BF58:BQ58=0,"-",'Для розрахунку'!BF58:BQ58)</f>
        <v>1</v>
      </c>
      <c r="BG58" s="165"/>
      <c r="BH58" s="165"/>
      <c r="BI58" s="165"/>
      <c r="BJ58" s="165"/>
      <c r="BK58" s="165"/>
      <c r="BL58" s="165"/>
      <c r="BM58" s="165"/>
      <c r="BN58" s="165"/>
      <c r="BO58" s="165"/>
      <c r="BP58" s="165"/>
      <c r="BQ58" s="165"/>
      <c r="BR58" s="36" t="s">
        <v>53</v>
      </c>
      <c r="BS58" s="22"/>
    </row>
    <row r="59" spans="2:71" ht="13.5" customHeight="1" x14ac:dyDescent="0.2">
      <c r="B59" s="163" t="s">
        <v>37</v>
      </c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57">
        <v>3270</v>
      </c>
      <c r="AM59" s="157"/>
      <c r="AN59" s="157"/>
      <c r="AO59" s="157"/>
      <c r="AP59" s="157"/>
      <c r="AQ59" s="33" t="s">
        <v>52</v>
      </c>
      <c r="AR59" s="165" t="str">
        <f>IF('Для розрахунку'!AR59:BC59=0,"-",'Для розрахунку'!AR59:BC59)</f>
        <v>-</v>
      </c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34" t="s">
        <v>53</v>
      </c>
      <c r="BE59" s="35" t="s">
        <v>52</v>
      </c>
      <c r="BF59" s="165" t="str">
        <f>IF('Для розрахунку'!BF59:BQ59=0,"-",'Для розрахунку'!BF59:BQ59)</f>
        <v>-</v>
      </c>
      <c r="BG59" s="165"/>
      <c r="BH59" s="165"/>
      <c r="BI59" s="165"/>
      <c r="BJ59" s="165"/>
      <c r="BK59" s="165"/>
      <c r="BL59" s="165"/>
      <c r="BM59" s="165"/>
      <c r="BN59" s="165"/>
      <c r="BO59" s="165"/>
      <c r="BP59" s="165"/>
      <c r="BQ59" s="165"/>
      <c r="BR59" s="36" t="s">
        <v>53</v>
      </c>
      <c r="BS59" s="22"/>
    </row>
    <row r="60" spans="2:71" s="1" customFormat="1" ht="13.5" customHeight="1" x14ac:dyDescent="0.2">
      <c r="B60" s="126" t="s">
        <v>78</v>
      </c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8"/>
      <c r="AL60" s="86">
        <v>3275</v>
      </c>
      <c r="AM60" s="87"/>
      <c r="AN60" s="87"/>
      <c r="AO60" s="87"/>
      <c r="AP60" s="88"/>
      <c r="AQ60" s="17" t="s">
        <v>52</v>
      </c>
      <c r="AR60" s="165" t="str">
        <f>IF('Для розрахунку'!AR60:BC60=0,"-",'Для розрахунку'!AR60:BC60)</f>
        <v>-</v>
      </c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8" t="s">
        <v>53</v>
      </c>
      <c r="BE60" s="17" t="s">
        <v>52</v>
      </c>
      <c r="BF60" s="165" t="str">
        <f>IF('Для розрахунку'!BF60:BQ60=0,"-",'Для розрахунку'!BF60:BQ60)</f>
        <v>-</v>
      </c>
      <c r="BG60" s="165"/>
      <c r="BH60" s="165"/>
      <c r="BI60" s="165"/>
      <c r="BJ60" s="165"/>
      <c r="BK60" s="165"/>
      <c r="BL60" s="165"/>
      <c r="BM60" s="165"/>
      <c r="BN60" s="165"/>
      <c r="BO60" s="165"/>
      <c r="BP60" s="165"/>
      <c r="BQ60" s="165"/>
      <c r="BR60" s="18" t="s">
        <v>53</v>
      </c>
      <c r="BS60" s="3"/>
    </row>
    <row r="61" spans="2:71" s="1" customFormat="1" ht="27" customHeight="1" x14ac:dyDescent="0.2">
      <c r="B61" s="126" t="s">
        <v>79</v>
      </c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7"/>
      <c r="AH61" s="127"/>
      <c r="AI61" s="127"/>
      <c r="AJ61" s="127"/>
      <c r="AK61" s="128"/>
      <c r="AL61" s="86">
        <v>3280</v>
      </c>
      <c r="AM61" s="87"/>
      <c r="AN61" s="87"/>
      <c r="AO61" s="87"/>
      <c r="AP61" s="88"/>
      <c r="AQ61" s="17" t="s">
        <v>52</v>
      </c>
      <c r="AR61" s="165" t="str">
        <f>IF('Для розрахунку'!AR61:BC61=0,"-",'Для розрахунку'!AR61:BC61)</f>
        <v>-</v>
      </c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8" t="s">
        <v>53</v>
      </c>
      <c r="BE61" s="17" t="s">
        <v>52</v>
      </c>
      <c r="BF61" s="165" t="str">
        <f>IF('Для розрахунку'!BF61:BQ61=0,"-",'Для розрахунку'!BF61:BQ61)</f>
        <v>-</v>
      </c>
      <c r="BG61" s="165"/>
      <c r="BH61" s="165"/>
      <c r="BI61" s="165"/>
      <c r="BJ61" s="165"/>
      <c r="BK61" s="165"/>
      <c r="BL61" s="165"/>
      <c r="BM61" s="165"/>
      <c r="BN61" s="165"/>
      <c r="BO61" s="165"/>
      <c r="BP61" s="165"/>
      <c r="BQ61" s="165"/>
      <c r="BR61" s="18" t="s">
        <v>53</v>
      </c>
      <c r="BS61" s="3"/>
    </row>
    <row r="62" spans="2:71" ht="13.5" customHeight="1" x14ac:dyDescent="0.2">
      <c r="B62" s="163" t="s">
        <v>38</v>
      </c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57">
        <v>3290</v>
      </c>
      <c r="AM62" s="157"/>
      <c r="AN62" s="157"/>
      <c r="AO62" s="157"/>
      <c r="AP62" s="157"/>
      <c r="AQ62" s="33" t="s">
        <v>52</v>
      </c>
      <c r="AR62" s="165" t="str">
        <f>IF('Для розрахунку'!AR62:BC62=0,"-",'Для розрахунку'!AR62:BC62)</f>
        <v>-</v>
      </c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34" t="s">
        <v>53</v>
      </c>
      <c r="BE62" s="35" t="s">
        <v>52</v>
      </c>
      <c r="BF62" s="165" t="str">
        <f>IF('Для розрахунку'!BF62:BQ62=0,"-",'Для розрахунку'!BF62:BQ62)</f>
        <v>-</v>
      </c>
      <c r="BG62" s="165"/>
      <c r="BH62" s="165"/>
      <c r="BI62" s="165"/>
      <c r="BJ62" s="165"/>
      <c r="BK62" s="165"/>
      <c r="BL62" s="165"/>
      <c r="BM62" s="165"/>
      <c r="BN62" s="165"/>
      <c r="BO62" s="165"/>
      <c r="BP62" s="165"/>
      <c r="BQ62" s="165"/>
      <c r="BR62" s="36" t="s">
        <v>53</v>
      </c>
      <c r="BS62" s="22"/>
    </row>
    <row r="63" spans="2:71" ht="13.5" customHeight="1" x14ac:dyDescent="0.2">
      <c r="B63" s="179" t="s">
        <v>39</v>
      </c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179"/>
      <c r="AK63" s="179"/>
      <c r="AL63" s="159">
        <v>3295</v>
      </c>
      <c r="AM63" s="159"/>
      <c r="AN63" s="159"/>
      <c r="AO63" s="159"/>
      <c r="AP63" s="159"/>
      <c r="AQ63" s="30" t="str">
        <f>IF('Для розрахунку'!AQ63&lt;0,"("," ")</f>
        <v xml:space="preserve"> </v>
      </c>
      <c r="AR63" s="155" t="str">
        <f>IF('Для розрахунку'!AQ63&lt;&gt;0,ABS('Для розрахунку'!AQ63),"-")</f>
        <v>-</v>
      </c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31" t="str">
        <f>IF('Для розрахунку'!AQ63&lt;0,")"," ")</f>
        <v xml:space="preserve"> </v>
      </c>
      <c r="BE63" s="30" t="str">
        <f>IF('Для розрахунку'!BE63&lt;0,"("," ")</f>
        <v>(</v>
      </c>
      <c r="BF63" s="155">
        <f>IF('Для розрахунку'!BE63&lt;&gt;0,ABS('Для розрахунку'!BE63),"-")</f>
        <v>13</v>
      </c>
      <c r="BG63" s="155"/>
      <c r="BH63" s="155"/>
      <c r="BI63" s="155"/>
      <c r="BJ63" s="155"/>
      <c r="BK63" s="155"/>
      <c r="BL63" s="155"/>
      <c r="BM63" s="155"/>
      <c r="BN63" s="155"/>
      <c r="BO63" s="155"/>
      <c r="BP63" s="155"/>
      <c r="BQ63" s="155"/>
      <c r="BR63" s="31" t="str">
        <f>IF('Для розрахунку'!BE63&lt;0,")"," ")</f>
        <v>)</v>
      </c>
      <c r="BS63" s="22"/>
    </row>
    <row r="64" spans="2:71" ht="13.5" customHeight="1" x14ac:dyDescent="0.2">
      <c r="B64" s="180" t="s">
        <v>40</v>
      </c>
      <c r="C64" s="181"/>
      <c r="D64" s="181"/>
      <c r="E64" s="181"/>
      <c r="F64" s="181"/>
      <c r="G64" s="181"/>
      <c r="H64" s="181"/>
      <c r="I64" s="181"/>
      <c r="J64" s="181"/>
      <c r="K64" s="181"/>
      <c r="L64" s="181"/>
      <c r="M64" s="181"/>
      <c r="N64" s="181"/>
      <c r="O64" s="181"/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81"/>
      <c r="AI64" s="181"/>
      <c r="AJ64" s="181"/>
      <c r="AK64" s="182"/>
      <c r="AL64" s="175">
        <v>3300</v>
      </c>
      <c r="AM64" s="164"/>
      <c r="AN64" s="164"/>
      <c r="AO64" s="164"/>
      <c r="AP64" s="166"/>
      <c r="AQ64" s="186" t="str">
        <f>IF('Для розрахунку'!AQ64:BD66=0,"-",'Для розрахунку'!AQ64:BD66)</f>
        <v>-</v>
      </c>
      <c r="AR64" s="187"/>
      <c r="AS64" s="187"/>
      <c r="AT64" s="187"/>
      <c r="AU64" s="187"/>
      <c r="AV64" s="187"/>
      <c r="AW64" s="187"/>
      <c r="AX64" s="187"/>
      <c r="AY64" s="187"/>
      <c r="AZ64" s="187"/>
      <c r="BA64" s="187"/>
      <c r="BB64" s="187"/>
      <c r="BC64" s="187"/>
      <c r="BD64" s="188"/>
      <c r="BE64" s="186" t="str">
        <f>IF('Для розрахунку'!BE64:BR66=0,"-",'Для розрахунку'!BE64:BR66)</f>
        <v>-</v>
      </c>
      <c r="BF64" s="187"/>
      <c r="BG64" s="187"/>
      <c r="BH64" s="187"/>
      <c r="BI64" s="187"/>
      <c r="BJ64" s="187"/>
      <c r="BK64" s="187"/>
      <c r="BL64" s="187"/>
      <c r="BM64" s="187"/>
      <c r="BN64" s="187"/>
      <c r="BO64" s="187"/>
      <c r="BP64" s="187"/>
      <c r="BQ64" s="187"/>
      <c r="BR64" s="188"/>
      <c r="BS64" s="22"/>
    </row>
    <row r="65" spans="2:71" ht="13.5" customHeight="1" x14ac:dyDescent="0.2">
      <c r="B65" s="195" t="s">
        <v>15</v>
      </c>
      <c r="C65" s="196"/>
      <c r="D65" s="196"/>
      <c r="E65" s="196"/>
      <c r="F65" s="196"/>
      <c r="G65" s="196"/>
      <c r="H65" s="196"/>
      <c r="I65" s="196"/>
      <c r="J65" s="196"/>
      <c r="K65" s="196"/>
      <c r="L65" s="196"/>
      <c r="M65" s="196"/>
      <c r="N65" s="196"/>
      <c r="O65" s="196"/>
      <c r="P65" s="196"/>
      <c r="Q65" s="196"/>
      <c r="R65" s="196"/>
      <c r="S65" s="196"/>
      <c r="T65" s="196"/>
      <c r="U65" s="196"/>
      <c r="V65" s="196"/>
      <c r="W65" s="196"/>
      <c r="X65" s="196"/>
      <c r="Y65" s="196"/>
      <c r="Z65" s="196"/>
      <c r="AA65" s="196"/>
      <c r="AB65" s="196"/>
      <c r="AC65" s="196"/>
      <c r="AD65" s="196"/>
      <c r="AE65" s="196"/>
      <c r="AF65" s="196"/>
      <c r="AG65" s="196"/>
      <c r="AH65" s="196"/>
      <c r="AI65" s="196"/>
      <c r="AJ65" s="196"/>
      <c r="AK65" s="197"/>
      <c r="AL65" s="183"/>
      <c r="AM65" s="184"/>
      <c r="AN65" s="184"/>
      <c r="AO65" s="184"/>
      <c r="AP65" s="185"/>
      <c r="AQ65" s="189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1"/>
      <c r="BE65" s="189"/>
      <c r="BF65" s="190"/>
      <c r="BG65" s="190"/>
      <c r="BH65" s="190"/>
      <c r="BI65" s="190"/>
      <c r="BJ65" s="190"/>
      <c r="BK65" s="190"/>
      <c r="BL65" s="190"/>
      <c r="BM65" s="190"/>
      <c r="BN65" s="190"/>
      <c r="BO65" s="190"/>
      <c r="BP65" s="190"/>
      <c r="BQ65" s="190"/>
      <c r="BR65" s="191"/>
      <c r="BS65" s="22"/>
    </row>
    <row r="66" spans="2:71" ht="13.5" customHeight="1" x14ac:dyDescent="0.2">
      <c r="B66" s="168" t="s">
        <v>41</v>
      </c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/>
      <c r="AH66" s="169"/>
      <c r="AI66" s="169"/>
      <c r="AJ66" s="169"/>
      <c r="AK66" s="170"/>
      <c r="AL66" s="176"/>
      <c r="AM66" s="177"/>
      <c r="AN66" s="177"/>
      <c r="AO66" s="177"/>
      <c r="AP66" s="167"/>
      <c r="AQ66" s="192"/>
      <c r="AR66" s="193"/>
      <c r="AS66" s="193"/>
      <c r="AT66" s="193"/>
      <c r="AU66" s="193"/>
      <c r="AV66" s="193"/>
      <c r="AW66" s="193"/>
      <c r="AX66" s="193"/>
      <c r="AY66" s="193"/>
      <c r="AZ66" s="193"/>
      <c r="BA66" s="193"/>
      <c r="BB66" s="193"/>
      <c r="BC66" s="193"/>
      <c r="BD66" s="194"/>
      <c r="BE66" s="192"/>
      <c r="BF66" s="193"/>
      <c r="BG66" s="193"/>
      <c r="BH66" s="193"/>
      <c r="BI66" s="193"/>
      <c r="BJ66" s="193"/>
      <c r="BK66" s="193"/>
      <c r="BL66" s="193"/>
      <c r="BM66" s="193"/>
      <c r="BN66" s="193"/>
      <c r="BO66" s="193"/>
      <c r="BP66" s="193"/>
      <c r="BQ66" s="193"/>
      <c r="BR66" s="194"/>
      <c r="BS66" s="22"/>
    </row>
    <row r="67" spans="2:71" ht="13.5" customHeight="1" x14ac:dyDescent="0.2">
      <c r="B67" s="171" t="s">
        <v>42</v>
      </c>
      <c r="C67" s="171"/>
      <c r="D67" s="171"/>
      <c r="E67" s="171"/>
      <c r="F67" s="171"/>
      <c r="G67" s="171"/>
      <c r="H67" s="171"/>
      <c r="I67" s="171"/>
      <c r="J67" s="171"/>
      <c r="K67" s="171"/>
      <c r="L67" s="171"/>
      <c r="M67" s="171"/>
      <c r="N67" s="171"/>
      <c r="O67" s="171"/>
      <c r="P67" s="171"/>
      <c r="Q67" s="171"/>
      <c r="R67" s="171"/>
      <c r="S67" s="171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/>
      <c r="AH67" s="171"/>
      <c r="AI67" s="171"/>
      <c r="AJ67" s="171"/>
      <c r="AK67" s="171"/>
      <c r="AL67" s="157">
        <v>3305</v>
      </c>
      <c r="AM67" s="157"/>
      <c r="AN67" s="157"/>
      <c r="AO67" s="157"/>
      <c r="AP67" s="157"/>
      <c r="AQ67" s="153" t="str">
        <f>IF('Для розрахунку'!AQ67:BD67=0,"-",'Для розрахунку'!AQ67:BD67)</f>
        <v>-</v>
      </c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 t="str">
        <f>IF('Для розрахунку'!BE67:BR67=0,"-",'Для розрахунку'!BE67:BR67)</f>
        <v>-</v>
      </c>
      <c r="BF67" s="153"/>
      <c r="BG67" s="153"/>
      <c r="BH67" s="153"/>
      <c r="BI67" s="153"/>
      <c r="BJ67" s="153"/>
      <c r="BK67" s="153"/>
      <c r="BL67" s="153"/>
      <c r="BM67" s="153"/>
      <c r="BN67" s="153"/>
      <c r="BO67" s="153"/>
      <c r="BP67" s="153"/>
      <c r="BQ67" s="153"/>
      <c r="BR67" s="153"/>
      <c r="BS67" s="22"/>
    </row>
    <row r="68" spans="2:71" s="1" customFormat="1" ht="27.75" customHeight="1" x14ac:dyDescent="0.2">
      <c r="B68" s="126" t="s">
        <v>80</v>
      </c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86">
        <v>3310</v>
      </c>
      <c r="AM68" s="87"/>
      <c r="AN68" s="87"/>
      <c r="AO68" s="87"/>
      <c r="AP68" s="88"/>
      <c r="AQ68" s="153" t="str">
        <f>IF('Для розрахунку'!AQ68:BD68=0,"-",'Для розрахунку'!AQ68:BD68)</f>
        <v>-</v>
      </c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 t="str">
        <f>IF('Для розрахунку'!BE68:BR68=0,"-",'Для розрахунку'!BE68:BR68)</f>
        <v>-</v>
      </c>
      <c r="BF68" s="153"/>
      <c r="BG68" s="153"/>
      <c r="BH68" s="153"/>
      <c r="BI68" s="153"/>
      <c r="BJ68" s="153"/>
      <c r="BK68" s="153"/>
      <c r="BL68" s="153"/>
      <c r="BM68" s="153"/>
      <c r="BN68" s="153"/>
      <c r="BO68" s="153"/>
      <c r="BP68" s="153"/>
      <c r="BQ68" s="153"/>
      <c r="BR68" s="153"/>
      <c r="BS68" s="3"/>
    </row>
    <row r="69" spans="2:71" ht="13.5" customHeight="1" x14ac:dyDescent="0.2">
      <c r="B69" s="178" t="s">
        <v>20</v>
      </c>
      <c r="C69" s="178"/>
      <c r="D69" s="178"/>
      <c r="E69" s="178"/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  <c r="AF69" s="178"/>
      <c r="AG69" s="178"/>
      <c r="AH69" s="178"/>
      <c r="AI69" s="178"/>
      <c r="AJ69" s="178"/>
      <c r="AK69" s="178"/>
      <c r="AL69" s="157">
        <v>3340</v>
      </c>
      <c r="AM69" s="157"/>
      <c r="AN69" s="157"/>
      <c r="AO69" s="157"/>
      <c r="AP69" s="157"/>
      <c r="AQ69" s="153" t="str">
        <f>IF('Для розрахунку'!AQ69:BD69=0,"-",'Для розрахунку'!AQ69:BD69)</f>
        <v>-</v>
      </c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 t="str">
        <f>IF('Для розрахунку'!BE69:BR69=0,"-",'Для розрахунку'!BE69:BR69)</f>
        <v>-</v>
      </c>
      <c r="BF69" s="153"/>
      <c r="BG69" s="153"/>
      <c r="BH69" s="153"/>
      <c r="BI69" s="153"/>
      <c r="BJ69" s="153"/>
      <c r="BK69" s="153"/>
      <c r="BL69" s="153"/>
      <c r="BM69" s="153"/>
      <c r="BN69" s="153"/>
      <c r="BO69" s="153"/>
      <c r="BP69" s="153"/>
      <c r="BQ69" s="153"/>
      <c r="BR69" s="153"/>
      <c r="BS69" s="22"/>
    </row>
    <row r="70" spans="2:71" ht="13.5" customHeight="1" x14ac:dyDescent="0.2">
      <c r="B70" s="172" t="s">
        <v>43</v>
      </c>
      <c r="C70" s="173"/>
      <c r="D70" s="173"/>
      <c r="E70" s="173"/>
      <c r="F70" s="173"/>
      <c r="G70" s="173"/>
      <c r="H70" s="173"/>
      <c r="I70" s="173"/>
      <c r="J70" s="173"/>
      <c r="K70" s="173"/>
      <c r="L70" s="173"/>
      <c r="M70" s="173"/>
      <c r="N70" s="173"/>
      <c r="O70" s="173"/>
      <c r="P70" s="173"/>
      <c r="Q70" s="173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4"/>
      <c r="AL70" s="175">
        <v>3345</v>
      </c>
      <c r="AM70" s="164"/>
      <c r="AN70" s="164"/>
      <c r="AO70" s="164"/>
      <c r="AP70" s="166"/>
      <c r="AQ70" s="175" t="s">
        <v>52</v>
      </c>
      <c r="AR70" s="164" t="str">
        <f>IF('Для розрахунку'!AR70:BC71=0,"-",'Для розрахунку'!AR70:BC71)</f>
        <v>-</v>
      </c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6" t="s">
        <v>53</v>
      </c>
      <c r="BE70" s="175" t="s">
        <v>52</v>
      </c>
      <c r="BF70" s="164" t="str">
        <f>IF('Для розрахунку'!BF70:BQ71=0,"-",'Для розрахунку'!BF70:BQ71)</f>
        <v>-</v>
      </c>
      <c r="BG70" s="164"/>
      <c r="BH70" s="164"/>
      <c r="BI70" s="164"/>
      <c r="BJ70" s="164"/>
      <c r="BK70" s="164"/>
      <c r="BL70" s="164"/>
      <c r="BM70" s="164"/>
      <c r="BN70" s="164"/>
      <c r="BO70" s="164"/>
      <c r="BP70" s="164"/>
      <c r="BQ70" s="164"/>
      <c r="BR70" s="166" t="s">
        <v>53</v>
      </c>
      <c r="BS70" s="22"/>
    </row>
    <row r="71" spans="2:71" ht="13.5" customHeight="1" x14ac:dyDescent="0.2">
      <c r="B71" s="168" t="s">
        <v>44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70"/>
      <c r="AL71" s="176"/>
      <c r="AM71" s="177"/>
      <c r="AN71" s="177"/>
      <c r="AO71" s="177"/>
      <c r="AP71" s="167"/>
      <c r="AQ71" s="176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67"/>
      <c r="BE71" s="176"/>
      <c r="BF71" s="177"/>
      <c r="BG71" s="177"/>
      <c r="BH71" s="177"/>
      <c r="BI71" s="177"/>
      <c r="BJ71" s="177"/>
      <c r="BK71" s="177"/>
      <c r="BL71" s="177"/>
      <c r="BM71" s="177"/>
      <c r="BN71" s="177"/>
      <c r="BO71" s="177"/>
      <c r="BP71" s="177"/>
      <c r="BQ71" s="177"/>
      <c r="BR71" s="167"/>
      <c r="BS71" s="22"/>
    </row>
    <row r="72" spans="2:71" ht="13.5" customHeight="1" x14ac:dyDescent="0.2">
      <c r="B72" s="171" t="s">
        <v>45</v>
      </c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57">
        <v>3350</v>
      </c>
      <c r="AM72" s="157"/>
      <c r="AN72" s="157"/>
      <c r="AO72" s="157"/>
      <c r="AP72" s="157"/>
      <c r="AQ72" s="44" t="s">
        <v>52</v>
      </c>
      <c r="AR72" s="164" t="str">
        <f>IF('Для розрахунку'!AR72:BC73=0,"-",'Для розрахунку'!AR72:BC73)</f>
        <v>-</v>
      </c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45" t="s">
        <v>53</v>
      </c>
      <c r="BE72" s="35" t="s">
        <v>52</v>
      </c>
      <c r="BF72" s="165" t="str">
        <f>IF('Для розрахунку'!BF72:BQ72=0,"-",'Для розрахунку'!BF72:BQ72)</f>
        <v>-</v>
      </c>
      <c r="BG72" s="165"/>
      <c r="BH72" s="165"/>
      <c r="BI72" s="165"/>
      <c r="BJ72" s="165"/>
      <c r="BK72" s="165"/>
      <c r="BL72" s="165"/>
      <c r="BM72" s="165"/>
      <c r="BN72" s="165"/>
      <c r="BO72" s="165"/>
      <c r="BP72" s="165"/>
      <c r="BQ72" s="165"/>
      <c r="BR72" s="36" t="s">
        <v>53</v>
      </c>
      <c r="BS72" s="22"/>
    </row>
    <row r="73" spans="2:71" ht="13.5" customHeight="1" x14ac:dyDescent="0.2">
      <c r="B73" s="163" t="s">
        <v>46</v>
      </c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57">
        <v>3355</v>
      </c>
      <c r="AM73" s="157"/>
      <c r="AN73" s="157"/>
      <c r="AO73" s="157"/>
      <c r="AP73" s="157"/>
      <c r="AQ73" s="33" t="s">
        <v>52</v>
      </c>
      <c r="AR73" s="164" t="str">
        <f>IF('Для розрахунку'!AR73:BC74=0,"-",'Для розрахунку'!AR73:BC74)</f>
        <v>-</v>
      </c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34" t="s">
        <v>53</v>
      </c>
      <c r="BE73" s="35" t="s">
        <v>52</v>
      </c>
      <c r="BF73" s="165" t="str">
        <f>IF('Для розрахунку'!BF73:BQ73=0,"-",'Для розрахунку'!BF73:BQ73)</f>
        <v>-</v>
      </c>
      <c r="BG73" s="165"/>
      <c r="BH73" s="165"/>
      <c r="BI73" s="165"/>
      <c r="BJ73" s="165"/>
      <c r="BK73" s="165"/>
      <c r="BL73" s="165"/>
      <c r="BM73" s="165"/>
      <c r="BN73" s="165"/>
      <c r="BO73" s="165"/>
      <c r="BP73" s="165"/>
      <c r="BQ73" s="165"/>
      <c r="BR73" s="36" t="s">
        <v>53</v>
      </c>
      <c r="BS73" s="22"/>
    </row>
    <row r="74" spans="2:71" s="1" customFormat="1" ht="13.5" customHeight="1" x14ac:dyDescent="0.2">
      <c r="B74" s="126" t="s">
        <v>81</v>
      </c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86">
        <v>3360</v>
      </c>
      <c r="AM74" s="87"/>
      <c r="AN74" s="87"/>
      <c r="AO74" s="87"/>
      <c r="AP74" s="88"/>
      <c r="AQ74" s="17" t="s">
        <v>52</v>
      </c>
      <c r="AR74" s="164" t="str">
        <f>IF('Для розрахунку'!AR74:BC75=0,"-",'Для розрахунку'!AR74:BC75)</f>
        <v>-</v>
      </c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8" t="s">
        <v>53</v>
      </c>
      <c r="BE74" s="17" t="s">
        <v>52</v>
      </c>
      <c r="BF74" s="165" t="str">
        <f>IF('Для розрахунку'!BF74:BQ74=0,"-",'Для розрахунку'!BF74:BQ74)</f>
        <v>-</v>
      </c>
      <c r="BG74" s="165"/>
      <c r="BH74" s="165"/>
      <c r="BI74" s="165"/>
      <c r="BJ74" s="165"/>
      <c r="BK74" s="165"/>
      <c r="BL74" s="165"/>
      <c r="BM74" s="165"/>
      <c r="BN74" s="165"/>
      <c r="BO74" s="165"/>
      <c r="BP74" s="165"/>
      <c r="BQ74" s="165"/>
      <c r="BR74" s="18" t="s">
        <v>53</v>
      </c>
      <c r="BS74" s="3"/>
    </row>
    <row r="75" spans="2:71" s="1" customFormat="1" ht="27" customHeight="1" x14ac:dyDescent="0.2">
      <c r="B75" s="126" t="s">
        <v>82</v>
      </c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86">
        <v>3365</v>
      </c>
      <c r="AM75" s="87"/>
      <c r="AN75" s="87"/>
      <c r="AO75" s="87"/>
      <c r="AP75" s="88"/>
      <c r="AQ75" s="17" t="s">
        <v>52</v>
      </c>
      <c r="AR75" s="164" t="str">
        <f>IF('Для розрахунку'!AR75:BC76=0,"-",'Для розрахунку'!AR75:BC76)</f>
        <v>-</v>
      </c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8" t="s">
        <v>53</v>
      </c>
      <c r="BE75" s="17" t="s">
        <v>52</v>
      </c>
      <c r="BF75" s="165" t="str">
        <f>IF('Для розрахунку'!BF75:BQ75=0,"-",'Для розрахунку'!BF75:BQ75)</f>
        <v>-</v>
      </c>
      <c r="BG75" s="165"/>
      <c r="BH75" s="165"/>
      <c r="BI75" s="165"/>
      <c r="BJ75" s="165"/>
      <c r="BK75" s="165"/>
      <c r="BL75" s="165"/>
      <c r="BM75" s="165"/>
      <c r="BN75" s="165"/>
      <c r="BO75" s="165"/>
      <c r="BP75" s="165"/>
      <c r="BQ75" s="165"/>
      <c r="BR75" s="18" t="s">
        <v>53</v>
      </c>
      <c r="BS75" s="3"/>
    </row>
    <row r="76" spans="2:71" s="1" customFormat="1" ht="27.75" customHeight="1" x14ac:dyDescent="0.2">
      <c r="B76" s="126" t="s">
        <v>83</v>
      </c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86">
        <v>3370</v>
      </c>
      <c r="AM76" s="87"/>
      <c r="AN76" s="87"/>
      <c r="AO76" s="87"/>
      <c r="AP76" s="88"/>
      <c r="AQ76" s="17" t="s">
        <v>52</v>
      </c>
      <c r="AR76" s="164" t="str">
        <f>IF('Для розрахунку'!AR76:BC77=0,"-",'Для розрахунку'!AR76:BC77)</f>
        <v>-</v>
      </c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8" t="s">
        <v>53</v>
      </c>
      <c r="BE76" s="17" t="s">
        <v>52</v>
      </c>
      <c r="BF76" s="165" t="str">
        <f>IF('Для розрахунку'!BF76:BQ76=0,"-",'Для розрахунку'!BF76:BQ76)</f>
        <v>-</v>
      </c>
      <c r="BG76" s="165"/>
      <c r="BH76" s="165"/>
      <c r="BI76" s="165"/>
      <c r="BJ76" s="165"/>
      <c r="BK76" s="165"/>
      <c r="BL76" s="165"/>
      <c r="BM76" s="165"/>
      <c r="BN76" s="165"/>
      <c r="BO76" s="165"/>
      <c r="BP76" s="165"/>
      <c r="BQ76" s="165"/>
      <c r="BR76" s="18" t="s">
        <v>53</v>
      </c>
      <c r="BS76" s="3"/>
    </row>
    <row r="77" spans="2:71" s="1" customFormat="1" ht="26.25" customHeight="1" x14ac:dyDescent="0.2">
      <c r="B77" s="126" t="s">
        <v>84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8"/>
      <c r="AL77" s="86">
        <v>3375</v>
      </c>
      <c r="AM77" s="87"/>
      <c r="AN77" s="87"/>
      <c r="AO77" s="87"/>
      <c r="AP77" s="88"/>
      <c r="AQ77" s="17" t="s">
        <v>52</v>
      </c>
      <c r="AR77" s="164" t="str">
        <f>IF('Для розрахунку'!AR77:BC78=0,"-",'Для розрахунку'!AR77:BC78)</f>
        <v>-</v>
      </c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8" t="s">
        <v>53</v>
      </c>
      <c r="BE77" s="17" t="s">
        <v>52</v>
      </c>
      <c r="BF77" s="165" t="str">
        <f>IF('Для розрахунку'!BF77:BQ77=0,"-",'Для розрахунку'!BF77:BQ77)</f>
        <v>-</v>
      </c>
      <c r="BG77" s="165"/>
      <c r="BH77" s="165"/>
      <c r="BI77" s="165"/>
      <c r="BJ77" s="165"/>
      <c r="BK77" s="165"/>
      <c r="BL77" s="165"/>
      <c r="BM77" s="165"/>
      <c r="BN77" s="165"/>
      <c r="BO77" s="165"/>
      <c r="BP77" s="165"/>
      <c r="BQ77" s="165"/>
      <c r="BR77" s="18" t="s">
        <v>53</v>
      </c>
      <c r="BS77" s="3"/>
    </row>
    <row r="78" spans="2:71" ht="13.5" customHeight="1" x14ac:dyDescent="0.2">
      <c r="B78" s="156" t="s">
        <v>38</v>
      </c>
      <c r="C78" s="156"/>
      <c r="D78" s="156"/>
      <c r="E78" s="15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  <c r="AC78" s="156"/>
      <c r="AD78" s="156"/>
      <c r="AE78" s="156"/>
      <c r="AF78" s="156"/>
      <c r="AG78" s="156"/>
      <c r="AH78" s="156"/>
      <c r="AI78" s="156"/>
      <c r="AJ78" s="156"/>
      <c r="AK78" s="156"/>
      <c r="AL78" s="157">
        <v>3390</v>
      </c>
      <c r="AM78" s="157"/>
      <c r="AN78" s="157"/>
      <c r="AO78" s="157"/>
      <c r="AP78" s="157"/>
      <c r="AQ78" s="33" t="s">
        <v>52</v>
      </c>
      <c r="AR78" s="165" t="str">
        <f>IF('Для розрахунку'!AR78:BC78=0,"-",'Для розрахунку'!AR78:BC78)</f>
        <v>-</v>
      </c>
      <c r="AS78" s="165"/>
      <c r="AT78" s="165"/>
      <c r="AU78" s="165"/>
      <c r="AV78" s="165"/>
      <c r="AW78" s="165"/>
      <c r="AX78" s="165"/>
      <c r="AY78" s="165"/>
      <c r="AZ78" s="165"/>
      <c r="BA78" s="165"/>
      <c r="BB78" s="165"/>
      <c r="BC78" s="165"/>
      <c r="BD78" s="34" t="s">
        <v>53</v>
      </c>
      <c r="BE78" s="35" t="s">
        <v>52</v>
      </c>
      <c r="BF78" s="165" t="str">
        <f>IF('Для розрахунку'!BF78:BQ78=0,"-",'Для розрахунку'!BF78:BQ78)</f>
        <v>-</v>
      </c>
      <c r="BG78" s="165"/>
      <c r="BH78" s="165"/>
      <c r="BI78" s="165"/>
      <c r="BJ78" s="165"/>
      <c r="BK78" s="165"/>
      <c r="BL78" s="165"/>
      <c r="BM78" s="165"/>
      <c r="BN78" s="165"/>
      <c r="BO78" s="165"/>
      <c r="BP78" s="165"/>
      <c r="BQ78" s="165"/>
      <c r="BR78" s="36" t="s">
        <v>53</v>
      </c>
      <c r="BS78" s="22"/>
    </row>
    <row r="79" spans="2:71" ht="13.5" customHeight="1" x14ac:dyDescent="0.2">
      <c r="B79" s="158" t="s">
        <v>47</v>
      </c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58"/>
      <c r="Z79" s="158"/>
      <c r="AA79" s="158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9">
        <v>3395</v>
      </c>
      <c r="AM79" s="159"/>
      <c r="AN79" s="159"/>
      <c r="AO79" s="159"/>
      <c r="AP79" s="159"/>
      <c r="AQ79" s="30" t="str">
        <f>IF('Для розрахунку'!AQ79&lt;0,"("," ")</f>
        <v xml:space="preserve"> </v>
      </c>
      <c r="AR79" s="155" t="str">
        <f>IF('Для розрахунку'!AQ79&lt;&gt;0,ABS('Для розрахунку'!AQ79),"-")</f>
        <v>-</v>
      </c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31" t="str">
        <f>IF('Для розрахунку'!AQ79&lt;0,")"," ")</f>
        <v xml:space="preserve"> </v>
      </c>
      <c r="BE79" s="30" t="str">
        <f>IF('Для розрахунку'!BE79&lt;0,"("," ")</f>
        <v xml:space="preserve"> </v>
      </c>
      <c r="BF79" s="155" t="str">
        <f>IF('Для розрахунку'!BE79&lt;&gt;0,ABS('Для розрахунку'!BE79),"-")</f>
        <v>-</v>
      </c>
      <c r="BG79" s="155"/>
      <c r="BH79" s="155"/>
      <c r="BI79" s="155"/>
      <c r="BJ79" s="155"/>
      <c r="BK79" s="155"/>
      <c r="BL79" s="155"/>
      <c r="BM79" s="155"/>
      <c r="BN79" s="155"/>
      <c r="BO79" s="155"/>
      <c r="BP79" s="155"/>
      <c r="BQ79" s="155"/>
      <c r="BR79" s="31" t="str">
        <f>IF('Для розрахунку'!BE79&lt;0,")"," ")</f>
        <v xml:space="preserve"> </v>
      </c>
      <c r="BS79" s="22"/>
    </row>
    <row r="80" spans="2:71" ht="13.5" customHeight="1" x14ac:dyDescent="0.2"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8"/>
      <c r="AM80" s="38"/>
      <c r="AN80" s="38"/>
      <c r="AO80" s="38"/>
      <c r="AP80" s="38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  <c r="BP80" s="39"/>
      <c r="BQ80" s="39"/>
      <c r="BR80" s="39"/>
      <c r="BS80" s="22"/>
    </row>
    <row r="81" spans="2:71" ht="13.5" customHeight="1" x14ac:dyDescent="0.2"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8"/>
      <c r="AM81" s="38"/>
      <c r="AN81" s="38"/>
      <c r="AO81" s="38"/>
      <c r="AP81" s="38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  <c r="BP81" s="39"/>
      <c r="BQ81" s="39"/>
      <c r="BR81" s="39"/>
      <c r="BS81" s="22"/>
    </row>
    <row r="82" spans="2:71" ht="13.5" customHeight="1" x14ac:dyDescent="0.2">
      <c r="B82" s="157">
        <v>1</v>
      </c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/>
      <c r="AC82" s="157"/>
      <c r="AD82" s="157"/>
      <c r="AE82" s="157"/>
      <c r="AF82" s="157"/>
      <c r="AG82" s="157"/>
      <c r="AH82" s="157"/>
      <c r="AI82" s="157"/>
      <c r="AJ82" s="157"/>
      <c r="AK82" s="157"/>
      <c r="AL82" s="157">
        <v>2</v>
      </c>
      <c r="AM82" s="157"/>
      <c r="AN82" s="157"/>
      <c r="AO82" s="157"/>
      <c r="AP82" s="157"/>
      <c r="AQ82" s="160">
        <v>3</v>
      </c>
      <c r="AR82" s="161"/>
      <c r="AS82" s="161"/>
      <c r="AT82" s="161"/>
      <c r="AU82" s="161"/>
      <c r="AV82" s="161"/>
      <c r="AW82" s="161"/>
      <c r="AX82" s="161"/>
      <c r="AY82" s="161"/>
      <c r="AZ82" s="161"/>
      <c r="BA82" s="161"/>
      <c r="BB82" s="161"/>
      <c r="BC82" s="161"/>
      <c r="BD82" s="162"/>
      <c r="BE82" s="157">
        <v>4</v>
      </c>
      <c r="BF82" s="157"/>
      <c r="BG82" s="157"/>
      <c r="BH82" s="157"/>
      <c r="BI82" s="157"/>
      <c r="BJ82" s="157"/>
      <c r="BK82" s="157"/>
      <c r="BL82" s="157"/>
      <c r="BM82" s="157"/>
      <c r="BN82" s="157"/>
      <c r="BO82" s="157"/>
      <c r="BP82" s="157"/>
      <c r="BQ82" s="157"/>
      <c r="BR82" s="157"/>
      <c r="BS82" s="22"/>
    </row>
    <row r="83" spans="2:71" ht="13.5" customHeight="1" x14ac:dyDescent="0.2">
      <c r="B83" s="158" t="s">
        <v>48</v>
      </c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8"/>
      <c r="AF83" s="158"/>
      <c r="AG83" s="158"/>
      <c r="AH83" s="158"/>
      <c r="AI83" s="158"/>
      <c r="AJ83" s="158"/>
      <c r="AK83" s="158"/>
      <c r="AL83" s="159">
        <v>3400</v>
      </c>
      <c r="AM83" s="159"/>
      <c r="AN83" s="159"/>
      <c r="AO83" s="159"/>
      <c r="AP83" s="159"/>
      <c r="AQ83" s="30" t="str">
        <f>IF('Для розрахунку'!AQ83&lt;0,"("," ")</f>
        <v>(</v>
      </c>
      <c r="AR83" s="155">
        <f>IF('Для розрахунку'!AQ83&lt;&gt;0,ABS('Для розрахунку'!AQ83),"-")</f>
        <v>3</v>
      </c>
      <c r="AS83" s="155"/>
      <c r="AT83" s="155"/>
      <c r="AU83" s="155"/>
      <c r="AV83" s="155"/>
      <c r="AW83" s="155"/>
      <c r="AX83" s="155"/>
      <c r="AY83" s="155"/>
      <c r="AZ83" s="155"/>
      <c r="BA83" s="155"/>
      <c r="BB83" s="155"/>
      <c r="BC83" s="155"/>
      <c r="BD83" s="31" t="str">
        <f>IF('Для розрахунку'!AQ83&lt;0,")"," ")</f>
        <v>)</v>
      </c>
      <c r="BE83" s="30" t="str">
        <f>IF('Для розрахунку'!BE83&lt;0,"("," ")</f>
        <v xml:space="preserve"> </v>
      </c>
      <c r="BF83" s="155">
        <f>IF('Для розрахунку'!BE83&lt;&gt;0,ABS('Для розрахунку'!BE83),"-")</f>
        <v>11</v>
      </c>
      <c r="BG83" s="155"/>
      <c r="BH83" s="155"/>
      <c r="BI83" s="155"/>
      <c r="BJ83" s="155"/>
      <c r="BK83" s="155"/>
      <c r="BL83" s="155"/>
      <c r="BM83" s="155"/>
      <c r="BN83" s="155"/>
      <c r="BO83" s="155"/>
      <c r="BP83" s="155"/>
      <c r="BQ83" s="155"/>
      <c r="BR83" s="31" t="str">
        <f>IF('Для розрахунку'!BE83&lt;0,")"," ")</f>
        <v xml:space="preserve"> </v>
      </c>
      <c r="BS83" s="22"/>
    </row>
    <row r="84" spans="2:71" ht="13.5" customHeight="1" x14ac:dyDescent="0.2">
      <c r="B84" s="156" t="s">
        <v>49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  <c r="AC84" s="156"/>
      <c r="AD84" s="156"/>
      <c r="AE84" s="156"/>
      <c r="AF84" s="156"/>
      <c r="AG84" s="156"/>
      <c r="AH84" s="156"/>
      <c r="AI84" s="156"/>
      <c r="AJ84" s="156"/>
      <c r="AK84" s="156"/>
      <c r="AL84" s="157">
        <v>3405</v>
      </c>
      <c r="AM84" s="157"/>
      <c r="AN84" s="157"/>
      <c r="AO84" s="157"/>
      <c r="AP84" s="157"/>
      <c r="AQ84" s="153">
        <f>IF('Для розрахунку'!AQ84:BD84=0,"-",'Для розрахунку'!AQ84:BD84)</f>
        <v>23</v>
      </c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>
        <f>IF('Для розрахунку'!BE84:BR84=0,"-",'Для розрахунку'!BE84:BR84)</f>
        <v>12</v>
      </c>
      <c r="BF84" s="153"/>
      <c r="BG84" s="153"/>
      <c r="BH84" s="153"/>
      <c r="BI84" s="153"/>
      <c r="BJ84" s="153"/>
      <c r="BK84" s="153"/>
      <c r="BL84" s="153"/>
      <c r="BM84" s="153"/>
      <c r="BN84" s="153"/>
      <c r="BO84" s="153"/>
      <c r="BP84" s="153"/>
      <c r="BQ84" s="153"/>
      <c r="BR84" s="153"/>
      <c r="BS84" s="22"/>
    </row>
    <row r="85" spans="2:71" ht="13.5" customHeight="1" x14ac:dyDescent="0.2">
      <c r="B85" s="156" t="s">
        <v>50</v>
      </c>
      <c r="C85" s="156"/>
      <c r="D85" s="156"/>
      <c r="E85" s="156"/>
      <c r="F85" s="156"/>
      <c r="G85" s="156"/>
      <c r="H85" s="156"/>
      <c r="I85" s="156"/>
      <c r="J85" s="156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  <c r="AC85" s="156"/>
      <c r="AD85" s="156"/>
      <c r="AE85" s="156"/>
      <c r="AF85" s="156"/>
      <c r="AG85" s="156"/>
      <c r="AH85" s="156"/>
      <c r="AI85" s="156"/>
      <c r="AJ85" s="156"/>
      <c r="AK85" s="156"/>
      <c r="AL85" s="157">
        <v>3410</v>
      </c>
      <c r="AM85" s="157"/>
      <c r="AN85" s="157"/>
      <c r="AO85" s="157"/>
      <c r="AP85" s="157"/>
      <c r="AQ85" s="153" t="str">
        <f>IF('Для розрахунку'!AQ85:BD85=0,"-",'Для розрахунку'!AQ85:BD85)</f>
        <v>-</v>
      </c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 t="str">
        <f>IF('Для розрахунку'!BE85:BR85=0,"-",'Для розрахунку'!BE85:BR85)</f>
        <v>-</v>
      </c>
      <c r="BF85" s="153"/>
      <c r="BG85" s="153"/>
      <c r="BH85" s="153"/>
      <c r="BI85" s="153"/>
      <c r="BJ85" s="153"/>
      <c r="BK85" s="153"/>
      <c r="BL85" s="153"/>
      <c r="BM85" s="153"/>
      <c r="BN85" s="153"/>
      <c r="BO85" s="153"/>
      <c r="BP85" s="153"/>
      <c r="BQ85" s="153"/>
      <c r="BR85" s="153"/>
      <c r="BS85" s="22"/>
    </row>
    <row r="86" spans="2:71" ht="13.5" customHeight="1" x14ac:dyDescent="0.2">
      <c r="B86" s="156" t="s">
        <v>51</v>
      </c>
      <c r="C86" s="156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  <c r="AC86" s="156"/>
      <c r="AD86" s="156"/>
      <c r="AE86" s="156"/>
      <c r="AF86" s="156"/>
      <c r="AG86" s="156"/>
      <c r="AH86" s="156"/>
      <c r="AI86" s="156"/>
      <c r="AJ86" s="156"/>
      <c r="AK86" s="156"/>
      <c r="AL86" s="157">
        <v>3415</v>
      </c>
      <c r="AM86" s="157"/>
      <c r="AN86" s="157"/>
      <c r="AO86" s="157"/>
      <c r="AP86" s="157"/>
      <c r="AQ86" s="30" t="str">
        <f>IF('Для розрахунку'!AQ86&lt;0,"("," ")</f>
        <v xml:space="preserve"> </v>
      </c>
      <c r="AR86" s="155">
        <f>IF('Для розрахунку'!AQ86&lt;&gt;0,ABS('Для розрахунку'!AQ86),"-")</f>
        <v>20</v>
      </c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31" t="str">
        <f>IF('Для розрахунку'!AQ86&lt;0,")"," ")</f>
        <v xml:space="preserve"> </v>
      </c>
      <c r="BE86" s="30" t="str">
        <f>IF('Для розрахунку'!BE86&lt;0,"("," ")</f>
        <v xml:space="preserve"> </v>
      </c>
      <c r="BF86" s="155">
        <f>IF('Для розрахунку'!BE86&lt;&gt;0,ABS('Для розрахунку'!BE86),"-")</f>
        <v>23</v>
      </c>
      <c r="BG86" s="155"/>
      <c r="BH86" s="155"/>
      <c r="BI86" s="155"/>
      <c r="BJ86" s="155"/>
      <c r="BK86" s="155"/>
      <c r="BL86" s="155"/>
      <c r="BM86" s="155"/>
      <c r="BN86" s="155"/>
      <c r="BO86" s="155"/>
      <c r="BP86" s="155"/>
      <c r="BQ86" s="155"/>
      <c r="BR86" s="31" t="str">
        <f>IF('Для розрахунку'!BE86&lt;0,")"," ")</f>
        <v xml:space="preserve"> </v>
      </c>
      <c r="BS86" s="22"/>
    </row>
    <row r="87" spans="2:71" ht="19.5" customHeight="1" x14ac:dyDescent="0.2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</row>
    <row r="88" spans="2:71" ht="13.5" customHeight="1" x14ac:dyDescent="0.2">
      <c r="B88" s="154" t="s">
        <v>10</v>
      </c>
      <c r="C88" s="154"/>
      <c r="D88" s="154"/>
      <c r="E88" s="154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  <c r="BH88" s="39"/>
      <c r="BI88" s="39"/>
      <c r="BJ88" s="39"/>
      <c r="BK88" s="39"/>
      <c r="BL88" s="39"/>
      <c r="BM88" s="39"/>
      <c r="BN88" s="39"/>
      <c r="BO88" s="39"/>
      <c r="BP88" s="39"/>
      <c r="BQ88" s="39"/>
      <c r="BR88" s="39"/>
      <c r="BS88" s="22"/>
    </row>
    <row r="89" spans="2:71" ht="13.5" customHeight="1" x14ac:dyDescent="0.2">
      <c r="B89" s="40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  <c r="AR89" s="39"/>
      <c r="AS89" s="39"/>
      <c r="AT89" s="39"/>
      <c r="AU89" s="39"/>
      <c r="AV89" s="39"/>
      <c r="AW89" s="39"/>
      <c r="AX89" s="39"/>
      <c r="AY89" s="39"/>
      <c r="AZ89" s="39"/>
      <c r="BA89" s="39"/>
      <c r="BB89" s="39"/>
      <c r="BC89" s="39"/>
      <c r="BD89" s="39"/>
      <c r="BE89" s="39"/>
      <c r="BF89" s="39"/>
      <c r="BG89" s="39"/>
      <c r="BH89" s="39"/>
      <c r="BI89" s="39"/>
      <c r="BJ89" s="39"/>
      <c r="BK89" s="39"/>
      <c r="BL89" s="39"/>
      <c r="BM89" s="39"/>
      <c r="BN89" s="39"/>
      <c r="BO89" s="39"/>
      <c r="BP89" s="39"/>
      <c r="BQ89" s="39"/>
      <c r="BR89" s="39"/>
      <c r="BS89" s="22"/>
    </row>
    <row r="90" spans="2:71" ht="13.5" customHeight="1" x14ac:dyDescent="0.2">
      <c r="B90" s="154" t="s">
        <v>11</v>
      </c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9"/>
      <c r="AJ90" s="39"/>
      <c r="AK90" s="39"/>
      <c r="AL90" s="39"/>
      <c r="AM90" s="39"/>
      <c r="AN90" s="39"/>
      <c r="AO90" s="39"/>
      <c r="AP90" s="39"/>
      <c r="AQ90" s="39"/>
      <c r="AR90" s="39"/>
      <c r="AS90" s="39"/>
      <c r="AT90" s="39"/>
      <c r="AU90" s="39"/>
      <c r="AV90" s="39"/>
      <c r="AW90" s="39"/>
      <c r="AX90" s="39"/>
      <c r="AY90" s="39"/>
      <c r="AZ90" s="39"/>
      <c r="BA90" s="39"/>
      <c r="BB90" s="39"/>
      <c r="BC90" s="39"/>
      <c r="BD90" s="39"/>
      <c r="BE90" s="39"/>
      <c r="BF90" s="39"/>
      <c r="BG90" s="39"/>
      <c r="BH90" s="39"/>
      <c r="BI90" s="39"/>
      <c r="BJ90" s="39"/>
      <c r="BK90" s="39"/>
      <c r="BL90" s="39"/>
      <c r="BM90" s="39"/>
      <c r="BN90" s="39"/>
      <c r="BO90" s="39"/>
      <c r="BP90" s="39"/>
      <c r="BQ90" s="39"/>
      <c r="BR90" s="39"/>
      <c r="BS90" s="22"/>
    </row>
    <row r="91" spans="2:71" ht="13.5" customHeight="1" x14ac:dyDescent="0.2"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1"/>
      <c r="BF91" s="21"/>
      <c r="BG91" s="21"/>
      <c r="BH91" s="21"/>
      <c r="BI91" s="21"/>
      <c r="BJ91" s="21"/>
      <c r="BK91" s="21"/>
      <c r="BL91" s="21"/>
      <c r="BM91" s="21"/>
      <c r="BN91" s="21"/>
      <c r="BO91" s="21"/>
      <c r="BP91" s="21"/>
      <c r="BQ91" s="21"/>
      <c r="BR91" s="21"/>
      <c r="BS91" s="22"/>
    </row>
    <row r="92" spans="2:71" ht="13.5" customHeight="1" x14ac:dyDescent="0.2"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21"/>
      <c r="BR92" s="21"/>
      <c r="BS92" s="22"/>
    </row>
    <row r="93" spans="2:71" ht="13.5" customHeight="1" x14ac:dyDescent="0.2"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39"/>
      <c r="AU93" s="39"/>
      <c r="AV93" s="39"/>
      <c r="AW93" s="39"/>
      <c r="AX93" s="21"/>
      <c r="AY93" s="21"/>
      <c r="AZ93" s="21"/>
      <c r="BA93" s="21"/>
      <c r="BB93" s="21"/>
      <c r="BC93" s="21"/>
      <c r="BD93" s="21"/>
      <c r="BE93" s="21"/>
      <c r="BF93" s="21"/>
      <c r="BG93" s="21"/>
      <c r="BH93" s="21"/>
      <c r="BI93" s="21"/>
      <c r="BJ93" s="21"/>
      <c r="BK93" s="21"/>
      <c r="BL93" s="21"/>
      <c r="BM93" s="21"/>
      <c r="BN93" s="21"/>
      <c r="BO93" s="21"/>
      <c r="BP93" s="21"/>
      <c r="BQ93" s="21"/>
      <c r="BR93" s="21"/>
      <c r="BS93" s="22"/>
    </row>
    <row r="94" spans="2:71" ht="13.5" customHeight="1" x14ac:dyDescent="0.2"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21"/>
      <c r="BG94" s="21"/>
      <c r="BH94" s="21"/>
      <c r="BI94" s="21"/>
      <c r="BJ94" s="21"/>
      <c r="BK94" s="21"/>
      <c r="BL94" s="21"/>
      <c r="BM94" s="21"/>
      <c r="BN94" s="21"/>
      <c r="BO94" s="21"/>
      <c r="BP94" s="21"/>
      <c r="BQ94" s="21"/>
      <c r="BR94" s="21"/>
      <c r="BS94" s="22"/>
    </row>
    <row r="95" spans="2:71" ht="13.5" customHeight="1" x14ac:dyDescent="0.2"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21"/>
      <c r="BG95" s="21"/>
      <c r="BH95" s="21"/>
      <c r="BI95" s="21"/>
      <c r="BJ95" s="21"/>
      <c r="BK95" s="21"/>
      <c r="BL95" s="21"/>
      <c r="BM95" s="21"/>
      <c r="BN95" s="21"/>
      <c r="BO95" s="21"/>
      <c r="BP95" s="21"/>
      <c r="BQ95" s="21"/>
      <c r="BR95" s="21"/>
      <c r="BS95" s="22"/>
    </row>
    <row r="96" spans="2:71" ht="13.5" customHeight="1" x14ac:dyDescent="0.2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3"/>
      <c r="AU96" s="43"/>
      <c r="AV96" s="43"/>
      <c r="AW96" s="43"/>
      <c r="AX96" s="21"/>
      <c r="AY96" s="21"/>
      <c r="AZ96" s="21"/>
      <c r="BA96" s="21"/>
      <c r="BB96" s="21"/>
      <c r="BC96" s="21"/>
      <c r="BD96" s="21"/>
      <c r="BE96" s="21"/>
      <c r="BF96" s="21"/>
      <c r="BG96" s="21"/>
      <c r="BH96" s="21"/>
      <c r="BI96" s="21"/>
      <c r="BJ96" s="21"/>
      <c r="BK96" s="21"/>
      <c r="BL96" s="21"/>
      <c r="BM96" s="21"/>
      <c r="BN96" s="21"/>
      <c r="BO96" s="21"/>
      <c r="BP96" s="21"/>
      <c r="BQ96" s="21"/>
      <c r="BR96" s="21"/>
      <c r="BS96" s="22"/>
    </row>
    <row r="97" spans="2:71" ht="13.5" customHeight="1" x14ac:dyDescent="0.2"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  <c r="BF97" s="21"/>
      <c r="BG97" s="21"/>
      <c r="BH97" s="21"/>
      <c r="BI97" s="21"/>
      <c r="BJ97" s="21"/>
      <c r="BK97" s="21"/>
      <c r="BL97" s="21"/>
      <c r="BM97" s="21"/>
      <c r="BN97" s="21"/>
      <c r="BO97" s="21"/>
      <c r="BP97" s="21"/>
      <c r="BQ97" s="21"/>
      <c r="BR97" s="21"/>
      <c r="BS97" s="22"/>
    </row>
    <row r="98" spans="2:71" ht="13.5" customHeight="1" x14ac:dyDescent="0.2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3"/>
      <c r="AU98" s="43"/>
      <c r="AV98" s="43"/>
      <c r="AW98" s="43"/>
      <c r="AX98" s="21"/>
      <c r="AY98" s="21"/>
      <c r="AZ98" s="21"/>
      <c r="BA98" s="21"/>
      <c r="BB98" s="21"/>
      <c r="BC98" s="21"/>
      <c r="BD98" s="21"/>
      <c r="BE98" s="21"/>
      <c r="BF98" s="21"/>
      <c r="BG98" s="21"/>
      <c r="BH98" s="21"/>
      <c r="BI98" s="21"/>
      <c r="BJ98" s="21"/>
      <c r="BK98" s="21"/>
      <c r="BL98" s="21"/>
      <c r="BM98" s="21"/>
      <c r="BN98" s="21"/>
      <c r="BO98" s="21"/>
      <c r="BP98" s="21"/>
      <c r="BQ98" s="21"/>
      <c r="BR98" s="21"/>
      <c r="BS98" s="22"/>
    </row>
    <row r="99" spans="2:71" ht="13.5" customHeight="1" x14ac:dyDescent="0.2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3"/>
      <c r="AU99" s="43"/>
      <c r="AV99" s="43"/>
      <c r="AW99" s="43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21"/>
      <c r="BR99" s="21"/>
      <c r="BS99" s="22"/>
    </row>
    <row r="100" spans="2:71" ht="13.5" customHeight="1" x14ac:dyDescent="0.2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</row>
    <row r="101" spans="2:71" ht="13.5" customHeight="1" x14ac:dyDescent="0.2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  <c r="BS101" s="22"/>
    </row>
    <row r="102" spans="2:71" ht="13.5" customHeight="1" x14ac:dyDescent="0.2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</row>
    <row r="103" spans="2:71" ht="13.5" customHeight="1" x14ac:dyDescent="0.2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</row>
    <row r="104" spans="2:71" ht="13.5" customHeight="1" x14ac:dyDescent="0.2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</row>
    <row r="105" spans="2:71" ht="13.5" customHeight="1" x14ac:dyDescent="0.2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</row>
    <row r="106" spans="2:71" ht="13.5" customHeight="1" x14ac:dyDescent="0.2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</row>
    <row r="107" spans="2:71" ht="13.5" customHeight="1" x14ac:dyDescent="0.2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</row>
    <row r="108" spans="2:71" ht="13.5" customHeight="1" x14ac:dyDescent="0.2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</row>
    <row r="109" spans="2:71" ht="13.5" customHeight="1" x14ac:dyDescent="0.2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</row>
    <row r="110" spans="2:71" ht="13.5" customHeight="1" x14ac:dyDescent="0.2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</row>
    <row r="111" spans="2:71" ht="13.5" customHeight="1" x14ac:dyDescent="0.2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</row>
    <row r="112" spans="2:71" ht="13.5" customHeight="1" x14ac:dyDescent="0.2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</row>
    <row r="113" spans="2:71" ht="13.5" customHeight="1" x14ac:dyDescent="0.2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</row>
    <row r="114" spans="2:71" ht="13.5" customHeight="1" x14ac:dyDescent="0.2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</row>
    <row r="115" spans="2:71" ht="13.5" customHeight="1" x14ac:dyDescent="0.2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</row>
    <row r="116" spans="2:71" ht="13.5" customHeight="1" x14ac:dyDescent="0.2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  <c r="AR116" s="22"/>
      <c r="AS116" s="22"/>
      <c r="AT116" s="22"/>
      <c r="AU116" s="22"/>
      <c r="AV116" s="22"/>
      <c r="AW116" s="22"/>
      <c r="AX116" s="22"/>
      <c r="AY116" s="22"/>
      <c r="AZ116" s="22"/>
      <c r="BA116" s="22"/>
      <c r="BB116" s="22"/>
      <c r="BC116" s="22"/>
      <c r="BD116" s="22"/>
      <c r="BE116" s="22"/>
      <c r="BF116" s="22"/>
      <c r="BG116" s="22"/>
      <c r="BH116" s="22"/>
      <c r="BI116" s="22"/>
      <c r="BJ116" s="22"/>
      <c r="BK116" s="22"/>
      <c r="BL116" s="22"/>
      <c r="BM116" s="22"/>
      <c r="BN116" s="22"/>
      <c r="BO116" s="22"/>
      <c r="BP116" s="22"/>
      <c r="BQ116" s="22"/>
      <c r="BR116" s="22"/>
      <c r="BS116" s="22"/>
    </row>
    <row r="117" spans="2:71" ht="13.5" customHeight="1" x14ac:dyDescent="0.2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  <c r="AR117" s="22"/>
      <c r="AS117" s="22"/>
      <c r="AT117" s="22"/>
      <c r="AU117" s="22"/>
      <c r="AV117" s="22"/>
      <c r="AW117" s="22"/>
      <c r="AX117" s="22"/>
      <c r="AY117" s="22"/>
      <c r="AZ117" s="22"/>
      <c r="BA117" s="22"/>
      <c r="BB117" s="22"/>
      <c r="BC117" s="22"/>
      <c r="BD117" s="22"/>
      <c r="BE117" s="22"/>
      <c r="BF117" s="22"/>
      <c r="BG117" s="22"/>
      <c r="BH117" s="22"/>
      <c r="BI117" s="22"/>
      <c r="BJ117" s="22"/>
      <c r="BK117" s="22"/>
      <c r="BL117" s="22"/>
      <c r="BM117" s="22"/>
      <c r="BN117" s="22"/>
      <c r="BO117" s="22"/>
      <c r="BP117" s="22"/>
      <c r="BQ117" s="22"/>
      <c r="BR117" s="22"/>
      <c r="BS117" s="22"/>
    </row>
    <row r="118" spans="2:71" ht="13.5" customHeight="1" x14ac:dyDescent="0.2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</row>
    <row r="119" spans="2:71" ht="13.5" customHeight="1" x14ac:dyDescent="0.2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</row>
    <row r="120" spans="2:71" ht="13.5" customHeight="1" x14ac:dyDescent="0.2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</row>
    <row r="121" spans="2:71" ht="13.5" customHeight="1" x14ac:dyDescent="0.2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</row>
    <row r="122" spans="2:71" ht="13.5" customHeight="1" x14ac:dyDescent="0.2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</row>
    <row r="123" spans="2:71" ht="13.5" customHeight="1" x14ac:dyDescent="0.2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</row>
    <row r="124" spans="2:71" ht="13.5" customHeight="1" x14ac:dyDescent="0.2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  <c r="AZ124" s="22"/>
      <c r="BA124" s="2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</row>
    <row r="125" spans="2:71" ht="13.5" customHeight="1" x14ac:dyDescent="0.2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</row>
    <row r="126" spans="2:71" ht="13.5" customHeight="1" x14ac:dyDescent="0.2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</row>
    <row r="127" spans="2:71" ht="13.5" customHeight="1" x14ac:dyDescent="0.2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</row>
    <row r="128" spans="2:71" ht="13.5" customHeight="1" x14ac:dyDescent="0.2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</row>
    <row r="129" spans="2:71" ht="13.5" customHeight="1" x14ac:dyDescent="0.2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</row>
    <row r="130" spans="2:71" ht="13.5" customHeight="1" x14ac:dyDescent="0.2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  <c r="AZ130" s="22"/>
      <c r="BA130" s="22"/>
      <c r="BB130" s="22"/>
      <c r="BC130" s="22"/>
      <c r="BD130" s="22"/>
      <c r="BE130" s="22"/>
      <c r="BF130" s="22"/>
      <c r="BG130" s="22"/>
      <c r="BH130" s="22"/>
      <c r="BI130" s="22"/>
      <c r="BJ130" s="22"/>
      <c r="BK130" s="22"/>
      <c r="BL130" s="22"/>
      <c r="BM130" s="22"/>
      <c r="BN130" s="22"/>
      <c r="BO130" s="22"/>
      <c r="BP130" s="22"/>
      <c r="BQ130" s="22"/>
      <c r="BR130" s="22"/>
      <c r="BS130" s="22"/>
    </row>
    <row r="131" spans="2:71" ht="13.5" customHeight="1" x14ac:dyDescent="0.2"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  <c r="AZ131" s="22"/>
      <c r="BA131" s="22"/>
      <c r="BB131" s="22"/>
      <c r="BC131" s="22"/>
      <c r="BD131" s="22"/>
      <c r="BE131" s="22"/>
      <c r="BF131" s="22"/>
      <c r="BG131" s="22"/>
      <c r="BH131" s="22"/>
      <c r="BI131" s="22"/>
      <c r="BJ131" s="22"/>
      <c r="BK131" s="22"/>
      <c r="BL131" s="22"/>
      <c r="BM131" s="22"/>
      <c r="BN131" s="22"/>
      <c r="BO131" s="22"/>
      <c r="BP131" s="22"/>
      <c r="BQ131" s="22"/>
      <c r="BR131" s="22"/>
      <c r="BS131" s="22"/>
    </row>
    <row r="132" spans="2:71" ht="13.5" customHeight="1" x14ac:dyDescent="0.2"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</row>
    <row r="133" spans="2:71" ht="13.5" customHeight="1" x14ac:dyDescent="0.2"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</row>
    <row r="134" spans="2:71" ht="13.5" customHeight="1" x14ac:dyDescent="0.2"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</row>
    <row r="135" spans="2:71" ht="13.5" customHeight="1" x14ac:dyDescent="0.2"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</row>
    <row r="136" spans="2:71" ht="13.5" customHeight="1" x14ac:dyDescent="0.2"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</row>
    <row r="137" spans="2:71" ht="13.5" customHeight="1" x14ac:dyDescent="0.2"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</row>
    <row r="138" spans="2:71" ht="13.5" customHeight="1" x14ac:dyDescent="0.2"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  <c r="AR138" s="22"/>
      <c r="AS138" s="22"/>
      <c r="AT138" s="22"/>
      <c r="AU138" s="22"/>
      <c r="AV138" s="22"/>
      <c r="AW138" s="22"/>
      <c r="AX138" s="22"/>
      <c r="AY138" s="22"/>
      <c r="AZ138" s="22"/>
      <c r="BA138" s="22"/>
      <c r="BB138" s="22"/>
      <c r="BC138" s="22"/>
      <c r="BD138" s="22"/>
      <c r="BE138" s="22"/>
      <c r="BF138" s="22"/>
      <c r="BG138" s="22"/>
      <c r="BH138" s="22"/>
      <c r="BI138" s="22"/>
      <c r="BJ138" s="22"/>
      <c r="BK138" s="22"/>
      <c r="BL138" s="22"/>
      <c r="BM138" s="22"/>
      <c r="BN138" s="22"/>
      <c r="BO138" s="22"/>
      <c r="BP138" s="22"/>
      <c r="BQ138" s="22"/>
      <c r="BR138" s="22"/>
      <c r="BS138" s="22"/>
    </row>
    <row r="139" spans="2:71" ht="13.5" customHeight="1" x14ac:dyDescent="0.2"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  <c r="AR139" s="22"/>
      <c r="AS139" s="22"/>
      <c r="AT139" s="22"/>
      <c r="AU139" s="22"/>
      <c r="AV139" s="22"/>
      <c r="AW139" s="22"/>
      <c r="AX139" s="22"/>
      <c r="AY139" s="22"/>
      <c r="AZ139" s="22"/>
      <c r="BA139" s="22"/>
      <c r="BB139" s="22"/>
      <c r="BC139" s="22"/>
      <c r="BD139" s="22"/>
      <c r="BE139" s="22"/>
      <c r="BF139" s="22"/>
      <c r="BG139" s="22"/>
      <c r="BH139" s="22"/>
      <c r="BI139" s="22"/>
      <c r="BJ139" s="22"/>
      <c r="BK139" s="22"/>
      <c r="BL139" s="22"/>
      <c r="BM139" s="22"/>
      <c r="BN139" s="22"/>
      <c r="BO139" s="22"/>
      <c r="BP139" s="22"/>
      <c r="BQ139" s="22"/>
      <c r="BR139" s="22"/>
      <c r="BS139" s="22"/>
    </row>
    <row r="140" spans="2:71" ht="13.5" customHeight="1" x14ac:dyDescent="0.2"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</row>
    <row r="141" spans="2:71" ht="13.5" customHeight="1" x14ac:dyDescent="0.2"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  <c r="BC141" s="22"/>
      <c r="BD141" s="22"/>
      <c r="BE141" s="22"/>
      <c r="BF141" s="22"/>
      <c r="BG141" s="22"/>
      <c r="BH141" s="22"/>
      <c r="BI141" s="22"/>
      <c r="BJ141" s="22"/>
      <c r="BK141" s="22"/>
      <c r="BL141" s="22"/>
      <c r="BM141" s="22"/>
      <c r="BN141" s="22"/>
      <c r="BO141" s="22"/>
      <c r="BP141" s="22"/>
      <c r="BQ141" s="22"/>
      <c r="BR141" s="22"/>
      <c r="BS141" s="22"/>
    </row>
    <row r="142" spans="2:71" ht="13.5" customHeight="1" x14ac:dyDescent="0.2"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  <c r="BA142" s="22"/>
      <c r="BB142" s="22"/>
      <c r="BC142" s="22"/>
      <c r="BD142" s="22"/>
      <c r="BE142" s="22"/>
      <c r="BF142" s="22"/>
      <c r="BG142" s="22"/>
      <c r="BH142" s="22"/>
      <c r="BI142" s="22"/>
      <c r="BJ142" s="22"/>
      <c r="BK142" s="22"/>
      <c r="BL142" s="22"/>
      <c r="BM142" s="22"/>
      <c r="BN142" s="22"/>
      <c r="BO142" s="22"/>
      <c r="BP142" s="22"/>
      <c r="BQ142" s="22"/>
      <c r="BR142" s="22"/>
      <c r="BS142" s="22"/>
    </row>
    <row r="143" spans="2:71" ht="13.5" customHeight="1" x14ac:dyDescent="0.2"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  <c r="BA143" s="22"/>
      <c r="BB143" s="22"/>
      <c r="BC143" s="22"/>
      <c r="BD143" s="22"/>
      <c r="BE143" s="22"/>
      <c r="BF143" s="22"/>
      <c r="BG143" s="22"/>
      <c r="BH143" s="22"/>
      <c r="BI143" s="22"/>
      <c r="BJ143" s="22"/>
      <c r="BK143" s="22"/>
      <c r="BL143" s="22"/>
      <c r="BM143" s="22"/>
      <c r="BN143" s="22"/>
      <c r="BO143" s="22"/>
      <c r="BP143" s="22"/>
      <c r="BQ143" s="22"/>
      <c r="BR143" s="22"/>
      <c r="BS143" s="22"/>
    </row>
    <row r="144" spans="2:71" ht="13.5" customHeight="1" x14ac:dyDescent="0.2"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  <c r="AY144" s="22"/>
      <c r="AZ144" s="22"/>
      <c r="BA144" s="22"/>
      <c r="BB144" s="22"/>
      <c r="BC144" s="22"/>
      <c r="BD144" s="22"/>
      <c r="BE144" s="22"/>
      <c r="BF144" s="22"/>
      <c r="BG144" s="22"/>
      <c r="BH144" s="22"/>
      <c r="BI144" s="22"/>
      <c r="BJ144" s="22"/>
      <c r="BK144" s="22"/>
      <c r="BL144" s="22"/>
      <c r="BM144" s="22"/>
      <c r="BN144" s="22"/>
      <c r="BO144" s="22"/>
      <c r="BP144" s="22"/>
      <c r="BQ144" s="22"/>
      <c r="BR144" s="22"/>
      <c r="BS144" s="22"/>
    </row>
    <row r="145" spans="2:71" ht="13.5" customHeight="1" x14ac:dyDescent="0.2"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  <c r="AR145" s="22"/>
      <c r="AS145" s="22"/>
      <c r="AT145" s="22"/>
      <c r="AU145" s="22"/>
      <c r="AV145" s="22"/>
      <c r="AW145" s="22"/>
      <c r="AX145" s="22"/>
      <c r="AY145" s="22"/>
      <c r="AZ145" s="22"/>
      <c r="BA145" s="22"/>
      <c r="BB145" s="22"/>
      <c r="BC145" s="22"/>
      <c r="BD145" s="22"/>
      <c r="BE145" s="22"/>
      <c r="BF145" s="22"/>
      <c r="BG145" s="22"/>
      <c r="BH145" s="22"/>
      <c r="BI145" s="22"/>
      <c r="BJ145" s="22"/>
      <c r="BK145" s="22"/>
      <c r="BL145" s="22"/>
      <c r="BM145" s="22"/>
      <c r="BN145" s="22"/>
      <c r="BO145" s="22"/>
      <c r="BP145" s="22"/>
      <c r="BQ145" s="22"/>
      <c r="BR145" s="22"/>
      <c r="BS145" s="22"/>
    </row>
    <row r="146" spans="2:71" ht="13.5" customHeight="1" x14ac:dyDescent="0.2"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  <c r="AR146" s="22"/>
      <c r="AS146" s="22"/>
      <c r="AT146" s="22"/>
      <c r="AU146" s="22"/>
      <c r="AV146" s="22"/>
      <c r="AW146" s="22"/>
      <c r="AX146" s="22"/>
      <c r="AY146" s="22"/>
      <c r="AZ146" s="22"/>
      <c r="BA146" s="22"/>
      <c r="BB146" s="22"/>
      <c r="BC146" s="22"/>
      <c r="BD146" s="22"/>
      <c r="BE146" s="22"/>
      <c r="BF146" s="22"/>
      <c r="BG146" s="22"/>
      <c r="BH146" s="22"/>
      <c r="BI146" s="22"/>
      <c r="BJ146" s="22"/>
      <c r="BK146" s="22"/>
      <c r="BL146" s="22"/>
      <c r="BM146" s="22"/>
      <c r="BN146" s="22"/>
      <c r="BO146" s="22"/>
      <c r="BP146" s="22"/>
      <c r="BQ146" s="22"/>
      <c r="BR146" s="22"/>
      <c r="BS146" s="22"/>
    </row>
    <row r="147" spans="2:71" ht="13.5" customHeight="1" x14ac:dyDescent="0.2"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  <c r="AR147" s="22"/>
      <c r="AS147" s="22"/>
      <c r="AT147" s="22"/>
      <c r="AU147" s="22"/>
      <c r="AV147" s="22"/>
      <c r="AW147" s="22"/>
      <c r="AX147" s="22"/>
      <c r="AY147" s="22"/>
      <c r="AZ147" s="22"/>
      <c r="BA147" s="22"/>
      <c r="BB147" s="22"/>
      <c r="BC147" s="22"/>
      <c r="BD147" s="22"/>
      <c r="BE147" s="22"/>
      <c r="BF147" s="22"/>
      <c r="BG147" s="22"/>
      <c r="BH147" s="22"/>
      <c r="BI147" s="22"/>
      <c r="BJ147" s="22"/>
      <c r="BK147" s="22"/>
      <c r="BL147" s="22"/>
      <c r="BM147" s="22"/>
      <c r="BN147" s="22"/>
      <c r="BO147" s="22"/>
      <c r="BP147" s="22"/>
      <c r="BQ147" s="22"/>
      <c r="BR147" s="22"/>
      <c r="BS147" s="22"/>
    </row>
    <row r="148" spans="2:71" ht="13.5" customHeight="1" x14ac:dyDescent="0.2"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  <c r="AR148" s="22"/>
      <c r="AS148" s="22"/>
      <c r="AT148" s="22"/>
      <c r="AU148" s="22"/>
      <c r="AV148" s="22"/>
      <c r="AW148" s="22"/>
      <c r="AX148" s="22"/>
      <c r="AY148" s="22"/>
      <c r="AZ148" s="22"/>
      <c r="BA148" s="22"/>
      <c r="BB148" s="22"/>
      <c r="BC148" s="22"/>
      <c r="BD148" s="22"/>
      <c r="BE148" s="22"/>
      <c r="BF148" s="22"/>
      <c r="BG148" s="22"/>
      <c r="BH148" s="22"/>
      <c r="BI148" s="22"/>
      <c r="BJ148" s="22"/>
      <c r="BK148" s="22"/>
      <c r="BL148" s="22"/>
      <c r="BM148" s="22"/>
      <c r="BN148" s="22"/>
      <c r="BO148" s="22"/>
      <c r="BP148" s="22"/>
      <c r="BQ148" s="22"/>
      <c r="BR148" s="22"/>
      <c r="BS148" s="22"/>
    </row>
    <row r="149" spans="2:71" ht="13.5" customHeight="1" x14ac:dyDescent="0.2"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  <c r="AR149" s="22"/>
      <c r="AS149" s="22"/>
      <c r="AT149" s="22"/>
      <c r="AU149" s="22"/>
      <c r="AV149" s="22"/>
      <c r="AW149" s="22"/>
      <c r="AX149" s="22"/>
      <c r="AY149" s="22"/>
      <c r="AZ149" s="22"/>
      <c r="BA149" s="22"/>
      <c r="BB149" s="22"/>
      <c r="BC149" s="22"/>
      <c r="BD149" s="22"/>
      <c r="BE149" s="22"/>
      <c r="BF149" s="22"/>
      <c r="BG149" s="22"/>
      <c r="BH149" s="22"/>
      <c r="BI149" s="22"/>
      <c r="BJ149" s="22"/>
      <c r="BK149" s="22"/>
      <c r="BL149" s="22"/>
      <c r="BM149" s="22"/>
      <c r="BN149" s="22"/>
      <c r="BO149" s="22"/>
      <c r="BP149" s="22"/>
      <c r="BQ149" s="22"/>
      <c r="BR149" s="22"/>
      <c r="BS149" s="22"/>
    </row>
    <row r="150" spans="2:71" ht="13.5" customHeight="1" x14ac:dyDescent="0.2"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  <c r="AR150" s="22"/>
      <c r="AS150" s="22"/>
      <c r="AT150" s="22"/>
      <c r="AU150" s="22"/>
      <c r="AV150" s="22"/>
      <c r="AW150" s="22"/>
      <c r="AX150" s="22"/>
      <c r="AY150" s="22"/>
      <c r="AZ150" s="22"/>
      <c r="BA150" s="22"/>
      <c r="BB150" s="22"/>
      <c r="BC150" s="22"/>
      <c r="BD150" s="22"/>
      <c r="BE150" s="22"/>
      <c r="BF150" s="22"/>
      <c r="BG150" s="22"/>
      <c r="BH150" s="22"/>
      <c r="BI150" s="22"/>
      <c r="BJ150" s="22"/>
      <c r="BK150" s="22"/>
      <c r="BL150" s="22"/>
      <c r="BM150" s="22"/>
      <c r="BN150" s="22"/>
      <c r="BO150" s="22"/>
      <c r="BP150" s="22"/>
      <c r="BQ150" s="22"/>
      <c r="BR150" s="22"/>
      <c r="BS150" s="22"/>
    </row>
    <row r="151" spans="2:71" ht="13.5" customHeight="1" x14ac:dyDescent="0.2"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  <c r="BA151" s="22"/>
      <c r="BB151" s="22"/>
      <c r="BC151" s="22"/>
      <c r="BD151" s="22"/>
      <c r="BE151" s="22"/>
      <c r="BF151" s="22"/>
      <c r="BG151" s="22"/>
      <c r="BH151" s="22"/>
      <c r="BI151" s="22"/>
      <c r="BJ151" s="22"/>
      <c r="BK151" s="22"/>
      <c r="BL151" s="22"/>
      <c r="BM151" s="22"/>
      <c r="BN151" s="22"/>
      <c r="BO151" s="22"/>
      <c r="BP151" s="22"/>
      <c r="BQ151" s="22"/>
      <c r="BR151" s="22"/>
      <c r="BS151" s="22"/>
    </row>
    <row r="152" spans="2:71" ht="13.5" customHeight="1" x14ac:dyDescent="0.2"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  <c r="AR152" s="22"/>
      <c r="AS152" s="22"/>
      <c r="AT152" s="22"/>
      <c r="AU152" s="22"/>
      <c r="AV152" s="22"/>
      <c r="AW152" s="22"/>
      <c r="AX152" s="22"/>
      <c r="AY152" s="22"/>
      <c r="AZ152" s="22"/>
      <c r="BA152" s="22"/>
      <c r="BB152" s="22"/>
      <c r="BC152" s="22"/>
      <c r="BD152" s="22"/>
      <c r="BE152" s="22"/>
      <c r="BF152" s="22"/>
      <c r="BG152" s="22"/>
      <c r="BH152" s="22"/>
      <c r="BI152" s="22"/>
      <c r="BJ152" s="22"/>
      <c r="BK152" s="22"/>
      <c r="BL152" s="22"/>
      <c r="BM152" s="22"/>
      <c r="BN152" s="22"/>
      <c r="BO152" s="22"/>
      <c r="BP152" s="22"/>
      <c r="BQ152" s="22"/>
      <c r="BR152" s="22"/>
      <c r="BS152" s="22"/>
    </row>
    <row r="153" spans="2:71" ht="13.5" customHeight="1" x14ac:dyDescent="0.2"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  <c r="AR153" s="22"/>
      <c r="AS153" s="22"/>
      <c r="AT153" s="22"/>
      <c r="AU153" s="22"/>
      <c r="AV153" s="22"/>
      <c r="AW153" s="22"/>
      <c r="AX153" s="22"/>
      <c r="AY153" s="22"/>
      <c r="AZ153" s="22"/>
      <c r="BA153" s="22"/>
      <c r="BB153" s="22"/>
      <c r="BC153" s="22"/>
      <c r="BD153" s="22"/>
      <c r="BE153" s="22"/>
      <c r="BF153" s="22"/>
      <c r="BG153" s="22"/>
      <c r="BH153" s="22"/>
      <c r="BI153" s="22"/>
      <c r="BJ153" s="22"/>
      <c r="BK153" s="22"/>
      <c r="BL153" s="22"/>
      <c r="BM153" s="22"/>
      <c r="BN153" s="22"/>
      <c r="BO153" s="22"/>
      <c r="BP153" s="22"/>
      <c r="BQ153" s="22"/>
      <c r="BR153" s="22"/>
      <c r="BS153" s="22"/>
    </row>
    <row r="154" spans="2:71" ht="13.5" customHeight="1" x14ac:dyDescent="0.2"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  <c r="AR154" s="22"/>
      <c r="AS154" s="22"/>
      <c r="AT154" s="22"/>
      <c r="AU154" s="22"/>
      <c r="AV154" s="22"/>
      <c r="AW154" s="22"/>
      <c r="AX154" s="22"/>
      <c r="AY154" s="22"/>
      <c r="AZ154" s="22"/>
      <c r="BA154" s="22"/>
      <c r="BB154" s="22"/>
      <c r="BC154" s="22"/>
      <c r="BD154" s="22"/>
      <c r="BE154" s="22"/>
      <c r="BF154" s="22"/>
      <c r="BG154" s="22"/>
      <c r="BH154" s="22"/>
      <c r="BI154" s="22"/>
      <c r="BJ154" s="22"/>
      <c r="BK154" s="22"/>
      <c r="BL154" s="22"/>
      <c r="BM154" s="22"/>
      <c r="BN154" s="22"/>
      <c r="BO154" s="22"/>
      <c r="BP154" s="22"/>
      <c r="BQ154" s="22"/>
      <c r="BR154" s="22"/>
      <c r="BS154" s="22"/>
    </row>
    <row r="155" spans="2:71" x14ac:dyDescent="0.2"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  <c r="AR155" s="22"/>
      <c r="AS155" s="22"/>
      <c r="AT155" s="22"/>
      <c r="AU155" s="22"/>
      <c r="AV155" s="22"/>
      <c r="AW155" s="22"/>
      <c r="AX155" s="22"/>
      <c r="AY155" s="22"/>
      <c r="AZ155" s="22"/>
      <c r="BA155" s="22"/>
      <c r="BB155" s="22"/>
      <c r="BC155" s="22"/>
      <c r="BD155" s="22"/>
      <c r="BE155" s="22"/>
      <c r="BF155" s="22"/>
      <c r="BG155" s="22"/>
      <c r="BH155" s="22"/>
      <c r="BI155" s="22"/>
      <c r="BJ155" s="22"/>
      <c r="BK155" s="22"/>
      <c r="BL155" s="22"/>
      <c r="BM155" s="22"/>
      <c r="BN155" s="22"/>
      <c r="BO155" s="22"/>
      <c r="BP155" s="22"/>
      <c r="BQ155" s="22"/>
      <c r="BR155" s="22"/>
      <c r="BS155" s="22"/>
    </row>
  </sheetData>
  <sheetProtection sheet="1" formatCells="0" formatColumns="0" formatRows="0"/>
  <mergeCells count="297">
    <mergeCell ref="B76:AK76"/>
    <mergeCell ref="AL76:AP76"/>
    <mergeCell ref="AR76:BC76"/>
    <mergeCell ref="BF76:BQ76"/>
    <mergeCell ref="B77:AK77"/>
    <mergeCell ref="AL77:AP77"/>
    <mergeCell ref="AR77:BC77"/>
    <mergeCell ref="BF77:BQ77"/>
    <mergeCell ref="AR74:BC74"/>
    <mergeCell ref="BF74:BQ74"/>
    <mergeCell ref="B75:AK75"/>
    <mergeCell ref="AL75:AP75"/>
    <mergeCell ref="AR75:BC75"/>
    <mergeCell ref="BF75:BQ75"/>
    <mergeCell ref="AR61:BC61"/>
    <mergeCell ref="BF61:BQ61"/>
    <mergeCell ref="B68:AK68"/>
    <mergeCell ref="AL68:AP68"/>
    <mergeCell ref="AQ68:BD68"/>
    <mergeCell ref="BE68:BR68"/>
    <mergeCell ref="B62:AK62"/>
    <mergeCell ref="AL62:AP62"/>
    <mergeCell ref="AR62:BC62"/>
    <mergeCell ref="BF62:BQ62"/>
    <mergeCell ref="B54:AK54"/>
    <mergeCell ref="AL54:AP54"/>
    <mergeCell ref="AQ54:BD54"/>
    <mergeCell ref="BE54:BR54"/>
    <mergeCell ref="B60:AK60"/>
    <mergeCell ref="AL60:AP60"/>
    <mergeCell ref="AR60:BC60"/>
    <mergeCell ref="BF60:BQ60"/>
    <mergeCell ref="B55:AK55"/>
    <mergeCell ref="AL55:AP55"/>
    <mergeCell ref="B42:AK42"/>
    <mergeCell ref="AL42:AP42"/>
    <mergeCell ref="AR42:BC42"/>
    <mergeCell ref="BF42:BQ42"/>
    <mergeCell ref="B53:AK53"/>
    <mergeCell ref="AL53:AP53"/>
    <mergeCell ref="AQ53:BD53"/>
    <mergeCell ref="BE53:BR53"/>
    <mergeCell ref="B43:AK43"/>
    <mergeCell ref="AL43:AP43"/>
    <mergeCell ref="B40:AK40"/>
    <mergeCell ref="AL40:AP40"/>
    <mergeCell ref="AR40:BC40"/>
    <mergeCell ref="BF40:BQ40"/>
    <mergeCell ref="B41:AK41"/>
    <mergeCell ref="AL41:AP41"/>
    <mergeCell ref="AR41:BC41"/>
    <mergeCell ref="BF41:BQ41"/>
    <mergeCell ref="B38:AK38"/>
    <mergeCell ref="AL38:AP38"/>
    <mergeCell ref="AR38:BC38"/>
    <mergeCell ref="BF38:BQ38"/>
    <mergeCell ref="B39:AK39"/>
    <mergeCell ref="AL39:AP39"/>
    <mergeCell ref="AR39:BC39"/>
    <mergeCell ref="BF39:BQ39"/>
    <mergeCell ref="B36:AK36"/>
    <mergeCell ref="AL36:AP36"/>
    <mergeCell ref="AR36:BC36"/>
    <mergeCell ref="BF36:BQ36"/>
    <mergeCell ref="B37:AK37"/>
    <mergeCell ref="AL37:AP37"/>
    <mergeCell ref="AR37:BC37"/>
    <mergeCell ref="BF37:BQ37"/>
    <mergeCell ref="B28:AK28"/>
    <mergeCell ref="AL28:AP28"/>
    <mergeCell ref="AQ28:BD28"/>
    <mergeCell ref="BE28:BR28"/>
    <mergeCell ref="B35:AK35"/>
    <mergeCell ref="AL35:AP35"/>
    <mergeCell ref="AR35:BC35"/>
    <mergeCell ref="BF35:BQ35"/>
    <mergeCell ref="BE29:BR29"/>
    <mergeCell ref="AR30:BC31"/>
    <mergeCell ref="B26:AK26"/>
    <mergeCell ref="AL26:AP26"/>
    <mergeCell ref="AQ26:BD26"/>
    <mergeCell ref="BE26:BR26"/>
    <mergeCell ref="B27:AK27"/>
    <mergeCell ref="AL27:AP27"/>
    <mergeCell ref="AQ27:BD27"/>
    <mergeCell ref="BE27:BR27"/>
    <mergeCell ref="B24:AK24"/>
    <mergeCell ref="AL24:AP24"/>
    <mergeCell ref="AQ24:BD24"/>
    <mergeCell ref="BE24:BR24"/>
    <mergeCell ref="B25:AK25"/>
    <mergeCell ref="AL25:AP25"/>
    <mergeCell ref="AQ25:BD25"/>
    <mergeCell ref="BE25:BR25"/>
    <mergeCell ref="B22:AK22"/>
    <mergeCell ref="AL22:AP22"/>
    <mergeCell ref="AQ22:BD22"/>
    <mergeCell ref="BE22:BR22"/>
    <mergeCell ref="B23:AK23"/>
    <mergeCell ref="AL23:AP23"/>
    <mergeCell ref="AQ23:BD23"/>
    <mergeCell ref="BE23:BR23"/>
    <mergeCell ref="AL20:AP20"/>
    <mergeCell ref="AQ20:BD20"/>
    <mergeCell ref="BE20:BR20"/>
    <mergeCell ref="B21:AK21"/>
    <mergeCell ref="AL21:AP21"/>
    <mergeCell ref="AQ21:BD21"/>
    <mergeCell ref="BE21:BR21"/>
    <mergeCell ref="AR72:BC72"/>
    <mergeCell ref="BF72:BQ72"/>
    <mergeCell ref="B8:AB8"/>
    <mergeCell ref="AI8:BQ8"/>
    <mergeCell ref="BX1:CA6"/>
    <mergeCell ref="BI2:BQ2"/>
    <mergeCell ref="B3:BH3"/>
    <mergeCell ref="BI3:BK3"/>
    <mergeCell ref="BL3:BN3"/>
    <mergeCell ref="BO3:BQ3"/>
    <mergeCell ref="B4:J4"/>
    <mergeCell ref="K4:AW4"/>
    <mergeCell ref="AZ4:BH4"/>
    <mergeCell ref="BI4:BQ4"/>
    <mergeCell ref="K5:AW5"/>
    <mergeCell ref="B7:BQ7"/>
    <mergeCell ref="BX7:CA12"/>
    <mergeCell ref="AC8:AE8"/>
    <mergeCell ref="AF8:AH8"/>
    <mergeCell ref="AO10:AV10"/>
    <mergeCell ref="AW10:BH10"/>
    <mergeCell ref="BI10:BQ10"/>
    <mergeCell ref="B12:AK12"/>
    <mergeCell ref="AL12:AP12"/>
    <mergeCell ref="AQ12:BD12"/>
    <mergeCell ref="BE12:BR12"/>
    <mergeCell ref="B13:AK13"/>
    <mergeCell ref="AL13:AP13"/>
    <mergeCell ref="AQ13:BD13"/>
    <mergeCell ref="BE13:BR13"/>
    <mergeCell ref="BX13:CA14"/>
    <mergeCell ref="B14:AK14"/>
    <mergeCell ref="AL14:AP16"/>
    <mergeCell ref="AQ14:BD16"/>
    <mergeCell ref="BE14:BR16"/>
    <mergeCell ref="B15:AK15"/>
    <mergeCell ref="B16:AK16"/>
    <mergeCell ref="B17:AK17"/>
    <mergeCell ref="AL17:AP17"/>
    <mergeCell ref="AQ17:BD17"/>
    <mergeCell ref="BE17:BR17"/>
    <mergeCell ref="B18:AK18"/>
    <mergeCell ref="AL18:AP18"/>
    <mergeCell ref="AQ18:BD18"/>
    <mergeCell ref="BE18:BR18"/>
    <mergeCell ref="BE30:BE31"/>
    <mergeCell ref="B19:AK19"/>
    <mergeCell ref="AL19:AP19"/>
    <mergeCell ref="AQ19:BD19"/>
    <mergeCell ref="BE19:BR19"/>
    <mergeCell ref="B29:AK29"/>
    <mergeCell ref="AL29:AP29"/>
    <mergeCell ref="AQ29:BD29"/>
    <mergeCell ref="BF30:BQ31"/>
    <mergeCell ref="B20:AK20"/>
    <mergeCell ref="BR30:BR31"/>
    <mergeCell ref="B31:AK31"/>
    <mergeCell ref="B32:AK32"/>
    <mergeCell ref="AL32:AP32"/>
    <mergeCell ref="AR32:BC32"/>
    <mergeCell ref="BF32:BQ32"/>
    <mergeCell ref="B30:AK30"/>
    <mergeCell ref="AL30:AP31"/>
    <mergeCell ref="AQ30:AQ31"/>
    <mergeCell ref="BD30:BD31"/>
    <mergeCell ref="B33:AK33"/>
    <mergeCell ref="AL33:AP33"/>
    <mergeCell ref="AR33:BC33"/>
    <mergeCell ref="BF33:BQ33"/>
    <mergeCell ref="B34:AK34"/>
    <mergeCell ref="AL34:AP34"/>
    <mergeCell ref="AR34:BC34"/>
    <mergeCell ref="BF34:BQ34"/>
    <mergeCell ref="AR43:BC43"/>
    <mergeCell ref="BF43:BQ43"/>
    <mergeCell ref="B44:AK44"/>
    <mergeCell ref="AL44:AP44"/>
    <mergeCell ref="B45:AK45"/>
    <mergeCell ref="AL45:AP47"/>
    <mergeCell ref="AQ45:BD47"/>
    <mergeCell ref="BE45:BR47"/>
    <mergeCell ref="B46:AK46"/>
    <mergeCell ref="B47:AK47"/>
    <mergeCell ref="B48:AK48"/>
    <mergeCell ref="AL48:AP48"/>
    <mergeCell ref="AQ48:BD48"/>
    <mergeCell ref="BE48:BR48"/>
    <mergeCell ref="B49:AK49"/>
    <mergeCell ref="AL49:AP50"/>
    <mergeCell ref="AQ49:BD50"/>
    <mergeCell ref="BE49:BR50"/>
    <mergeCell ref="B50:AK50"/>
    <mergeCell ref="B51:AK51"/>
    <mergeCell ref="AL51:AP51"/>
    <mergeCell ref="AQ51:BD51"/>
    <mergeCell ref="BE51:BR51"/>
    <mergeCell ref="B52:AK52"/>
    <mergeCell ref="AL52:AP52"/>
    <mergeCell ref="AQ52:BD52"/>
    <mergeCell ref="BE52:BR52"/>
    <mergeCell ref="AQ55:BD55"/>
    <mergeCell ref="BE55:BR55"/>
    <mergeCell ref="B56:AK56"/>
    <mergeCell ref="AL56:AP57"/>
    <mergeCell ref="AQ56:AQ57"/>
    <mergeCell ref="AR56:BC57"/>
    <mergeCell ref="BD56:BD57"/>
    <mergeCell ref="BE56:BE57"/>
    <mergeCell ref="BF56:BQ57"/>
    <mergeCell ref="BR56:BR57"/>
    <mergeCell ref="B57:AK57"/>
    <mergeCell ref="B58:AK58"/>
    <mergeCell ref="AL58:AP58"/>
    <mergeCell ref="AR58:BC58"/>
    <mergeCell ref="BF58:BQ58"/>
    <mergeCell ref="B59:AK59"/>
    <mergeCell ref="AL59:AP59"/>
    <mergeCell ref="AR59:BC59"/>
    <mergeCell ref="BF59:BQ59"/>
    <mergeCell ref="B61:AK61"/>
    <mergeCell ref="AL61:AP61"/>
    <mergeCell ref="BF70:BQ71"/>
    <mergeCell ref="B63:AK63"/>
    <mergeCell ref="AL63:AP63"/>
    <mergeCell ref="B64:AK64"/>
    <mergeCell ref="AL64:AP66"/>
    <mergeCell ref="AQ64:BD66"/>
    <mergeCell ref="BE64:BR66"/>
    <mergeCell ref="B65:AK65"/>
    <mergeCell ref="B66:AK66"/>
    <mergeCell ref="B67:AK67"/>
    <mergeCell ref="AL67:AP67"/>
    <mergeCell ref="AQ67:BD67"/>
    <mergeCell ref="BE67:BR67"/>
    <mergeCell ref="B69:AK69"/>
    <mergeCell ref="AL69:AP69"/>
    <mergeCell ref="AQ69:BD69"/>
    <mergeCell ref="BE69:BR69"/>
    <mergeCell ref="BR70:BR71"/>
    <mergeCell ref="B71:AK71"/>
    <mergeCell ref="B72:AK72"/>
    <mergeCell ref="AL72:AP72"/>
    <mergeCell ref="B70:AK70"/>
    <mergeCell ref="AL70:AP71"/>
    <mergeCell ref="AQ70:AQ71"/>
    <mergeCell ref="AR70:BC71"/>
    <mergeCell ref="BD70:BD71"/>
    <mergeCell ref="BE70:BE71"/>
    <mergeCell ref="B73:AK73"/>
    <mergeCell ref="AL73:AP73"/>
    <mergeCell ref="AR73:BC73"/>
    <mergeCell ref="BF73:BQ73"/>
    <mergeCell ref="B78:AK78"/>
    <mergeCell ref="AL78:AP78"/>
    <mergeCell ref="AR78:BC78"/>
    <mergeCell ref="BF78:BQ78"/>
    <mergeCell ref="B74:AK74"/>
    <mergeCell ref="AL74:AP74"/>
    <mergeCell ref="B79:AK79"/>
    <mergeCell ref="AL79:AP79"/>
    <mergeCell ref="B82:AK82"/>
    <mergeCell ref="AL82:AP82"/>
    <mergeCell ref="AQ82:BD82"/>
    <mergeCell ref="BE82:BR82"/>
    <mergeCell ref="B83:AK83"/>
    <mergeCell ref="AL83:AP83"/>
    <mergeCell ref="B84:AK84"/>
    <mergeCell ref="AL84:AP84"/>
    <mergeCell ref="AQ84:BD84"/>
    <mergeCell ref="BE84:BR84"/>
    <mergeCell ref="BF83:BQ83"/>
    <mergeCell ref="AL85:AP85"/>
    <mergeCell ref="AQ85:BD85"/>
    <mergeCell ref="BE85:BR85"/>
    <mergeCell ref="B86:AK86"/>
    <mergeCell ref="AL86:AP86"/>
    <mergeCell ref="AR86:BC86"/>
    <mergeCell ref="BF86:BQ86"/>
    <mergeCell ref="B88:P88"/>
    <mergeCell ref="B90:P90"/>
    <mergeCell ref="AR44:BC44"/>
    <mergeCell ref="BF44:BQ44"/>
    <mergeCell ref="AR63:BC63"/>
    <mergeCell ref="BF63:BQ63"/>
    <mergeCell ref="AR79:BC79"/>
    <mergeCell ref="BF79:BQ79"/>
    <mergeCell ref="AR83:BC83"/>
    <mergeCell ref="B85:AK85"/>
  </mergeCells>
  <pageMargins left="0.39370078740157483" right="0.39370078740157483" top="0.39370078740157483" bottom="0.39370078740157483" header="0.11811023622047245" footer="0.11811023622047245"/>
  <pageSetup paperSize="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розрахунку</vt:lpstr>
      <vt:lpstr>ГОТОВИЙ ЗВІТ</vt:lpstr>
      <vt:lpstr>'ГОТОВИЙ ЗВІТ'!Область_печати</vt:lpstr>
      <vt:lpstr>'Для розрахунку'!Область_печати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Красовская Анастасия Олеговна</dc:creator>
  <cp:lastModifiedBy>тцб</cp:lastModifiedBy>
  <cp:lastPrinted>2014-02-25T08:39:21Z</cp:lastPrinted>
  <dcterms:created xsi:type="dcterms:W3CDTF">2013-03-11T10:34:23Z</dcterms:created>
  <dcterms:modified xsi:type="dcterms:W3CDTF">2014-02-27T09:53:24Z</dcterms:modified>
</cp:coreProperties>
</file>